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eandro.crateus\Desktop\URGA\RELACIONAMENTO COM O CLIENTE\PLANILHAS\CAPITAL DE GIRO\"/>
    </mc:Choice>
  </mc:AlternateContent>
  <bookViews>
    <workbookView xWindow="-105" yWindow="-105" windowWidth="23250" windowHeight="12570" tabRatio="0" firstSheet="1" activeTab="1"/>
  </bookViews>
  <sheets>
    <sheet name="Menu" sheetId="11" r:id="rId1"/>
    <sheet name="CG" sheetId="13" r:id="rId2"/>
    <sheet name="Dash" sheetId="21" r:id="rId3"/>
    <sheet name="Instruções" sheetId="20" r:id="rId4"/>
  </sheets>
  <definedNames>
    <definedName name="_xlnm.Print_Area" localSheetId="1">CG!$B$10:$F$87</definedName>
    <definedName name="produtos">#REF!</definedName>
    <definedName name="_xlnm.Print_Titles" localSheetId="1">CG!$10:$10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21" l="1"/>
  <c r="L18" i="21"/>
  <c r="L17" i="21"/>
  <c r="L16" i="21"/>
  <c r="D11" i="21" l="1"/>
  <c r="F67" i="13" l="1"/>
  <c r="F81" i="13" l="1"/>
  <c r="F82" i="13" s="1"/>
  <c r="D63" i="13"/>
  <c r="F62" i="13"/>
  <c r="F61" i="13"/>
  <c r="F60" i="13"/>
  <c r="F59" i="13"/>
  <c r="F58" i="13"/>
  <c r="F57" i="13"/>
  <c r="F56" i="13"/>
  <c r="F55" i="13"/>
  <c r="F54" i="13"/>
  <c r="F53" i="13"/>
  <c r="D50" i="13"/>
  <c r="F49" i="13"/>
  <c r="F48" i="13"/>
  <c r="F47" i="13"/>
  <c r="F46" i="13"/>
  <c r="F45" i="13"/>
  <c r="F44" i="13"/>
  <c r="F43" i="13"/>
  <c r="F42" i="13"/>
  <c r="F41" i="13"/>
  <c r="F40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63" i="13" l="1"/>
  <c r="F35" i="13"/>
  <c r="F50" i="13"/>
  <c r="F84" i="13" s="1"/>
  <c r="F87" i="13" l="1"/>
</calcChain>
</file>

<file path=xl/sharedStrings.xml><?xml version="1.0" encoding="utf-8"?>
<sst xmlns="http://schemas.openxmlformats.org/spreadsheetml/2006/main" count="66" uniqueCount="60">
  <si>
    <t>Empresa:</t>
  </si>
  <si>
    <t>ITEM</t>
  </si>
  <si>
    <t>DESCRIÇÃO</t>
  </si>
  <si>
    <t>PREVISÕES</t>
  </si>
  <si>
    <t>QUANT.</t>
  </si>
  <si>
    <t>PREÇO DE COMPRA</t>
  </si>
  <si>
    <t>TOTAL</t>
  </si>
  <si>
    <t>1º PASSO: CONTAS A RECEBER - CÁLCULO DO PRAZO MÉDIO DE VENDAS:</t>
  </si>
  <si>
    <t>PRAZO MÉDIO DE VENDAS</t>
  </si>
  <si>
    <t>% DE VENDAS</t>
  </si>
  <si>
    <t>PRAZO MÉDIO DE VENDAS (DIAS) (SUBTOTAL 1)</t>
  </si>
  <si>
    <t>2º PASSO: CONTAS A PAGAR - CÁLCULO DO PRAZO MÉDIO DE COMPRAS:</t>
  </si>
  <si>
    <t>PRAZO MÉDIO DE COMPRAS</t>
  </si>
  <si>
    <t>% DE COMPRAS</t>
  </si>
  <si>
    <t>PRAZO MÉDIO DE COMPRAS (DIAS) (SUBTOTAL 2)</t>
  </si>
  <si>
    <t>3º PASSO: ESTOQUES - ESTIMATIVA DO PRAZO MÉDIO DE ESTOQUE:</t>
  </si>
  <si>
    <t>ESTIMATIVA DO PRAZO MÉDIO DE ESTOQUE (SUBTOTAL 3)</t>
  </si>
  <si>
    <t>NÚMERO DE DIAS</t>
  </si>
  <si>
    <t>4º PASSO: CÁLCULO DA NECESSIDADE LÍQUIDA DE CAPITAL DE GIRO EM DIAS:</t>
  </si>
  <si>
    <t>NECESSIDADE LÍQUIDA DE CAPITAL DE GIRO EM DIAS
(SUBTOTAL 1+ SUBTOTAL 3 - SUBTOTAL 2)</t>
  </si>
  <si>
    <t>5º PASSO: CÁLCULO DO DESEMBOLSO TOTAL DIÁRIO</t>
  </si>
  <si>
    <t>5.1 LEVANTAMENTOS DOS DESEMBOLSOS MENSAIS:</t>
  </si>
  <si>
    <t>VALOR</t>
  </si>
  <si>
    <t>DESEMBOLSO TOTAL DA EMPRESA</t>
  </si>
  <si>
    <t>DESEMBOLSO TOTAL DIÁRIO (DESEMBOLSO TOTAL DA EMPRESA/30)</t>
  </si>
  <si>
    <t>6º PASSO: CÁLCULO DO CAIXA MÍNIMO</t>
  </si>
  <si>
    <t>CAPITAL DE GIRO = ESTOQUE INICIAL (A) + CAIXA MÍNIMO (B)</t>
  </si>
  <si>
    <t>Empresa ABCDE</t>
  </si>
  <si>
    <t>Produto 1</t>
  </si>
  <si>
    <t>Produto 2</t>
  </si>
  <si>
    <t>Produto 3</t>
  </si>
  <si>
    <t>Produto 4</t>
  </si>
  <si>
    <t>Produto 5</t>
  </si>
  <si>
    <t>Produto 6</t>
  </si>
  <si>
    <t>Produto 7</t>
  </si>
  <si>
    <t>Produto 8</t>
  </si>
  <si>
    <t>Produto 9</t>
  </si>
  <si>
    <t>Produto 10</t>
  </si>
  <si>
    <t>À vista</t>
  </si>
  <si>
    <t>Prazo 1</t>
  </si>
  <si>
    <t>Prazo 2</t>
  </si>
  <si>
    <t>Prazo 3</t>
  </si>
  <si>
    <t>NÚMERO
DE DIAS (RECEBIMENTO)</t>
  </si>
  <si>
    <t>MÉDIA PONDERADA (RECEBIMENTO) EM DIAS</t>
  </si>
  <si>
    <t>NÚMERO
DE DIAS (PAGAMENTO)</t>
  </si>
  <si>
    <t>MÉDIA PONDERADA (PAGAMENTO) EM DIAS</t>
  </si>
  <si>
    <t>pagamento custos fixos</t>
  </si>
  <si>
    <t>pagamento de fornecedores</t>
  </si>
  <si>
    <t>pagamento de impostos</t>
  </si>
  <si>
    <t>pagamento de comissões</t>
  </si>
  <si>
    <t>pagamento de empréstimos/ financiamentos</t>
  </si>
  <si>
    <r>
      <t>CAIXA MÍNIMO (B) = (RESULTADO DO 4º PASSO X RESULTADO DO 5º PASSO DESEMBOLSO TOTAL DIÁRIO)</t>
    </r>
    <r>
      <rPr>
        <b/>
        <sz val="11"/>
        <color theme="7"/>
        <rFont val="Calibri"/>
        <family val="2"/>
        <scheme val="minor"/>
      </rPr>
      <t xml:space="preserve">
É o valor mínimo necessário de caixa para as operações da empresa.</t>
    </r>
  </si>
  <si>
    <r>
      <t xml:space="preserve">A) ESTIMATIVA DO ESTOQUE INICIAL
</t>
    </r>
    <r>
      <rPr>
        <b/>
        <sz val="11"/>
        <color theme="7"/>
        <rFont val="Calibri"/>
        <family val="2"/>
        <scheme val="minor"/>
      </rPr>
      <t>Insira os produtos disponíveis inicialmente no estoque.</t>
    </r>
  </si>
  <si>
    <r>
      <t xml:space="preserve">TOTAL (A) - ESTOQUE INICIAL
</t>
    </r>
    <r>
      <rPr>
        <b/>
        <sz val="11"/>
        <color theme="7"/>
        <rFont val="Calibri"/>
        <family val="2"/>
        <scheme val="minor"/>
      </rPr>
      <t>Esse é o valor total de estoque inicial.</t>
    </r>
  </si>
  <si>
    <r>
      <t xml:space="preserve">B) CAIXA MÍNIMO
</t>
    </r>
    <r>
      <rPr>
        <b/>
        <sz val="11"/>
        <color theme="7"/>
        <rFont val="Calibri"/>
        <family val="2"/>
        <scheme val="minor"/>
      </rPr>
      <t>Insira os dados relacionados às vendas, às compras, estimativa de prazo médio de estoque e os desembolsos mensais.</t>
    </r>
  </si>
  <si>
    <r>
      <t xml:space="preserve">C) CAPITAL DE GIRO
</t>
    </r>
    <r>
      <rPr>
        <b/>
        <sz val="11"/>
        <color theme="7"/>
        <rFont val="Calibri"/>
        <family val="2"/>
        <scheme val="minor"/>
      </rPr>
      <t>É o capital necessário para financiar a continuidade das operações da empresa</t>
    </r>
    <r>
      <rPr>
        <b/>
        <sz val="11"/>
        <color theme="0"/>
        <rFont val="Calibri"/>
        <family val="2"/>
        <scheme val="minor"/>
      </rPr>
      <t>.</t>
    </r>
  </si>
  <si>
    <t>Prazo Média de Vendas (dias)</t>
  </si>
  <si>
    <t>Prazo Médio de Compras (dias)</t>
  </si>
  <si>
    <t>Prazo Médio de Estoque (dias)</t>
  </si>
  <si>
    <t>Necessidade de Capital de Giro (dias)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</si>
</sst>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* #,##0.00_-;\-&quot;R$&quot;* #,##0.00_-;_-&quot;R$&quot;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 applyFill="1"/>
    <xf numFmtId="0" fontId="3" fillId="4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0" applyNumberFormat="1" applyBorder="1" applyProtection="1">
      <protection locked="0"/>
    </xf>
    <xf numFmtId="164" fontId="0" fillId="5" borderId="4" xfId="0" applyNumberFormat="1" applyFill="1" applyBorder="1"/>
    <xf numFmtId="0" fontId="3" fillId="4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vertical="center"/>
    </xf>
    <xf numFmtId="164" fontId="4" fillId="7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5" borderId="4" xfId="0" applyFill="1" applyBorder="1" applyAlignment="1">
      <alignment vertical="center"/>
    </xf>
    <xf numFmtId="1" fontId="0" fillId="0" borderId="4" xfId="0" applyNumberFormat="1" applyBorder="1" applyAlignment="1" applyProtection="1">
      <alignment horizontal="center"/>
      <protection locked="0"/>
    </xf>
    <xf numFmtId="1" fontId="3" fillId="5" borderId="4" xfId="0" applyNumberFormat="1" applyFont="1" applyFill="1" applyBorder="1" applyAlignment="1">
      <alignment horizontal="center" vertical="center"/>
    </xf>
    <xf numFmtId="165" fontId="0" fillId="5" borderId="4" xfId="0" applyNumberFormat="1" applyFill="1" applyBorder="1" applyAlignment="1">
      <alignment horizontal="center"/>
    </xf>
    <xf numFmtId="165" fontId="3" fillId="5" borderId="4" xfId="0" applyNumberFormat="1" applyFont="1" applyFill="1" applyBorder="1" applyAlignment="1">
      <alignment horizontal="center" vertical="center"/>
    </xf>
    <xf numFmtId="1" fontId="0" fillId="0" borderId="4" xfId="0" applyNumberFormat="1" applyBorder="1" applyAlignment="1" applyProtection="1">
      <alignment horizontal="center" vertical="center"/>
      <protection locked="0"/>
    </xf>
    <xf numFmtId="164" fontId="0" fillId="0" borderId="4" xfId="0" applyNumberFormat="1" applyBorder="1"/>
    <xf numFmtId="165" fontId="0" fillId="0" borderId="0" xfId="0" applyNumberFormat="1"/>
    <xf numFmtId="1" fontId="3" fillId="5" borderId="6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165" fontId="3" fillId="5" borderId="6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vertical="center" wrapText="1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2" fillId="3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E4F2F4"/>
      <color rgb="FFE5F5FF"/>
      <color rgb="FFCCECFF"/>
      <color rgb="FFE7FFFF"/>
      <color rgb="FFCCFFFF"/>
      <color rgb="FFFF99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E4F2F4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Dash!$K$16:$K$19</c:f>
              <c:strCache>
                <c:ptCount val="4"/>
                <c:pt idx="0">
                  <c:v>Prazo Média de Vendas (dias)</c:v>
                </c:pt>
                <c:pt idx="1">
                  <c:v>Prazo Médio de Compras (dias)</c:v>
                </c:pt>
                <c:pt idx="2">
                  <c:v>Prazo Médio de Estoque (dias)</c:v>
                </c:pt>
                <c:pt idx="3">
                  <c:v>Necessidade de Capital de Giro (dias)</c:v>
                </c:pt>
              </c:strCache>
            </c:strRef>
          </c:cat>
          <c:val>
            <c:numRef>
              <c:f>Dash!$L$16:$L$19</c:f>
              <c:numCache>
                <c:formatCode>0.0</c:formatCode>
                <c:ptCount val="4"/>
                <c:pt idx="0">
                  <c:v>36</c:v>
                </c:pt>
                <c:pt idx="1">
                  <c:v>22.5</c:v>
                </c:pt>
                <c:pt idx="2">
                  <c:v>30</c:v>
                </c:pt>
                <c:pt idx="3">
                  <c:v>43.5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C0-43F9-BAAB-94AC0F01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118552"/>
        <c:axId val="130117376"/>
      </c:barChart>
      <c:catAx>
        <c:axId val="130118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117376"/>
        <c:crosses val="autoZero"/>
        <c:auto val="1"/>
        <c:lblAlgn val="ctr"/>
        <c:lblOffset val="100"/>
        <c:noMultiLvlLbl val="0"/>
      </c:catAx>
      <c:valAx>
        <c:axId val="1301173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0118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E4F2F4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CG!B12"/><Relationship Id="rId1" Type="http://schemas.openxmlformats.org/officeDocument/2006/relationships/image" Target="../media/image1.png"/><Relationship Id="rId6" Type="http://schemas.openxmlformats.org/officeDocument/2006/relationships/hyperlink" Target="#CG!A1"/><Relationship Id="rId5" Type="http://schemas.openxmlformats.org/officeDocument/2006/relationships/image" Target="../media/image3.png"/><Relationship Id="rId4" Type="http://schemas.openxmlformats.org/officeDocument/2006/relationships/hyperlink" Target="#Instru&#231;&#245;e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ash!A1"/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hyperlink" Target="#CG!B12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6.emf"/><Relationship Id="rId1" Type="http://schemas.openxmlformats.org/officeDocument/2006/relationships/image" Target="../media/image5.png"/><Relationship Id="rId6" Type="http://schemas.openxmlformats.org/officeDocument/2006/relationships/image" Target="../media/image7.png"/><Relationship Id="rId5" Type="http://schemas.openxmlformats.org/officeDocument/2006/relationships/hyperlink" Target="#CG!B12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129540</xdr:colOff>
      <xdr:row>0</xdr:row>
      <xdr:rowOff>0</xdr:rowOff>
    </xdr:from>
    <xdr:ext cx="345186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902638DC-1D2C-4D70-9209-F3090CAE173E}"/>
            </a:ext>
          </a:extLst>
        </xdr:cNvPr>
        <xdr:cNvSpPr txBox="1"/>
      </xdr:nvSpPr>
      <xdr:spPr>
        <a:xfrm>
          <a:off x="2567940" y="0"/>
          <a:ext cx="345186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pt-BR" sz="2400" b="1">
              <a:solidFill>
                <a:schemeClr val="accent5">
                  <a:lumMod val="75000"/>
                </a:schemeClr>
              </a:solidFill>
            </a:rPr>
            <a:t>Cálculo do Capital</a:t>
          </a:r>
          <a:r>
            <a:rPr lang="pt-BR" sz="2400" b="1" baseline="0">
              <a:solidFill>
                <a:schemeClr val="accent5">
                  <a:lumMod val="75000"/>
                </a:schemeClr>
              </a:solidFill>
            </a:rPr>
            <a:t> de Giro</a:t>
          </a:r>
          <a:endParaRPr lang="pt-BR" sz="2400" b="1">
            <a:solidFill>
              <a:schemeClr val="accent5">
                <a:lumMod val="75000"/>
              </a:schemeClr>
            </a:solidFill>
          </a:endParaRPr>
        </a:p>
      </xdr:txBody>
    </xdr:sp>
    <xdr:clientData/>
  </xdr:oneCellAnchor>
  <xdr:twoCellAnchor editAs="absolute">
    <xdr:from>
      <xdr:col>0</xdr:col>
      <xdr:colOff>320040</xdr:colOff>
      <xdr:row>0</xdr:row>
      <xdr:rowOff>0</xdr:rowOff>
    </xdr:from>
    <xdr:to>
      <xdr:col>3</xdr:col>
      <xdr:colOff>444241</xdr:colOff>
      <xdr:row>3</xdr:row>
      <xdr:rowOff>9360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D75E4FC4-73BE-4213-8913-6C15B9C7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0"/>
          <a:ext cx="1953001" cy="5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137160</xdr:colOff>
      <xdr:row>8</xdr:row>
      <xdr:rowOff>110490</xdr:rowOff>
    </xdr:from>
    <xdr:to>
      <xdr:col>6</xdr:col>
      <xdr:colOff>249960</xdr:colOff>
      <xdr:row>10</xdr:row>
      <xdr:rowOff>9290</xdr:rowOff>
    </xdr:to>
    <xdr:sp macro="" textlink="">
      <xdr:nvSpPr>
        <xdr:cNvPr id="8" name="CaixaDeText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AA86A253-4262-4AAF-B68D-515480C67A72}"/>
            </a:ext>
          </a:extLst>
        </xdr:cNvPr>
        <xdr:cNvSpPr txBox="1"/>
      </xdr:nvSpPr>
      <xdr:spPr>
        <a:xfrm>
          <a:off x="2575560" y="86487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5">
                  <a:lumMod val="75000"/>
                </a:schemeClr>
              </a:solidFill>
            </a:rPr>
            <a:t>Acessar a Planilha</a:t>
          </a:r>
        </a:p>
      </xdr:txBody>
    </xdr:sp>
    <xdr:clientData/>
  </xdr:twoCellAnchor>
  <xdr:oneCellAnchor>
    <xdr:from>
      <xdr:col>4</xdr:col>
      <xdr:colOff>129540</xdr:colOff>
      <xdr:row>10</xdr:row>
      <xdr:rowOff>152400</xdr:rowOff>
    </xdr:from>
    <xdr:ext cx="10843260" cy="237744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21B3FEE2-5CE5-4657-A083-75F09212D5AE}"/>
            </a:ext>
          </a:extLst>
        </xdr:cNvPr>
        <xdr:cNvSpPr txBox="1"/>
      </xdr:nvSpPr>
      <xdr:spPr>
        <a:xfrm>
          <a:off x="2567940" y="1272540"/>
          <a:ext cx="10843260" cy="2377440"/>
        </a:xfrm>
        <a:prstGeom prst="rect">
          <a:avLst/>
        </a:prstGeom>
        <a:solidFill>
          <a:srgbClr val="E4F2F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000" b="1" i="0" u="none" strike="noStrike" kern="0" cap="none" spc="0" normalizeH="0" baseline="0" noProof="0">
              <a:ln>
                <a:noFill/>
              </a:ln>
              <a:solidFill>
                <a:srgbClr val="70AD47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PAGAR COMPROMISSOS SEM MULTA E SEM JUROS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1400" b="0" i="0" u="none" strike="noStrike" kern="0" cap="none" spc="0" normalizeH="0" baseline="0" noProof="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4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+mn-lt"/>
              <a:ea typeface="+mn-ea"/>
              <a:cs typeface="+mn-cs"/>
            </a:rPr>
            <a:t>Determine o capital de giro com base nos prazos de vendas dos clientes, prazos de compra negociados com fornecedores e prazos de estocagem dos produtos vendidos e correlacione com os valores pagos em um determinado período.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1400" b="0" i="0" u="none" strike="noStrike" kern="0" cap="none" spc="0" normalizeH="0" baseline="0" noProof="0">
            <a:ln>
              <a:noFill/>
            </a:ln>
            <a:solidFill>
              <a:prstClr val="white">
                <a:lumMod val="50000"/>
              </a:prst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000" b="1" i="0" u="none" strike="noStrike" kern="0" cap="none" spc="0" normalizeH="0" baseline="0" noProof="0">
              <a:ln>
                <a:noFill/>
              </a:ln>
              <a:solidFill>
                <a:srgbClr val="5B9BD5">
                  <a:lumMod val="75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CAPITAL DE GIRO </a:t>
          </a:r>
          <a:r>
            <a:rPr kumimoji="0" lang="pt-BR" sz="1400" b="0" i="0" u="none" strike="noStrike" kern="0" cap="none" spc="0" normalizeH="0" baseline="0" noProof="0">
              <a:ln>
                <a:noFill/>
              </a:ln>
              <a:solidFill>
                <a:prstClr val="white">
                  <a:lumMod val="50000"/>
                </a:prstClr>
              </a:solidFill>
              <a:effectLst/>
              <a:uLnTx/>
              <a:uFillTx/>
              <a:latin typeface="+mn-lt"/>
              <a:ea typeface="+mn-ea"/>
              <a:cs typeface="+mn-cs"/>
            </a:rPr>
            <a:t>é o capital necessário para financiar a continuidade das operações da empresa, como recursos para financiamento aos clientes (nas vendas a prazo), manutenção de estoques e pagamento aos fornecedores, pagamento de impostos, salários e demais custos e despesas operacionais.</a:t>
          </a:r>
        </a:p>
        <a:p>
          <a:endParaRPr lang="pt-BR" sz="2000">
            <a:solidFill>
              <a:schemeClr val="accent5">
                <a:lumMod val="75000"/>
              </a:schemeClr>
            </a:solidFill>
          </a:endParaRPr>
        </a:p>
      </xdr:txBody>
    </xdr:sp>
    <xdr:clientData/>
  </xdr:oneCellAnchor>
  <xdr:twoCellAnchor editAs="oneCell">
    <xdr:from>
      <xdr:col>0</xdr:col>
      <xdr:colOff>0</xdr:colOff>
      <xdr:row>11</xdr:row>
      <xdr:rowOff>7620</xdr:rowOff>
    </xdr:from>
    <xdr:to>
      <xdr:col>4</xdr:col>
      <xdr:colOff>12456</xdr:colOff>
      <xdr:row>23</xdr:row>
      <xdr:rowOff>144779</xdr:rowOff>
    </xdr:to>
    <xdr:pic>
      <xdr:nvPicPr>
        <xdr:cNvPr id="11" name="Imagem 10" descr="Imagem relacionada">
          <a:extLst>
            <a:ext uri="{FF2B5EF4-FFF2-40B4-BE49-F238E27FC236}">
              <a16:creationId xmlns:a16="http://schemas.microsoft.com/office/drawing/2014/main" xmlns="" id="{5A844E38-CD9D-47DD-8A92-08396507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0640"/>
          <a:ext cx="2450856" cy="2331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480060</xdr:colOff>
      <xdr:row>25</xdr:row>
      <xdr:rowOff>144780</xdr:rowOff>
    </xdr:from>
    <xdr:ext cx="2141805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B8F10D1-1AA1-47DF-A37C-589F77B3F177}"/>
            </a:ext>
          </a:extLst>
        </xdr:cNvPr>
        <xdr:cNvSpPr txBox="1"/>
      </xdr:nvSpPr>
      <xdr:spPr>
        <a:xfrm>
          <a:off x="10843260" y="4008120"/>
          <a:ext cx="214180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>
              <a:solidFill>
                <a:schemeClr val="bg1">
                  <a:lumMod val="65000"/>
                </a:schemeClr>
              </a:solidFill>
            </a:rPr>
            <a:t>Esta planilha foi desenvolvida</a:t>
          </a:r>
          <a:r>
            <a:rPr lang="pt-BR" sz="1100" baseline="0">
              <a:solidFill>
                <a:schemeClr val="bg1">
                  <a:lumMod val="65000"/>
                </a:schemeClr>
              </a:solidFill>
            </a:rPr>
            <a:t> por:</a:t>
          </a:r>
          <a:endParaRPr lang="pt-BR" sz="1100">
            <a:solidFill>
              <a:schemeClr val="bg1">
                <a:lumMod val="65000"/>
              </a:schemeClr>
            </a:solidFill>
          </a:endParaRPr>
        </a:p>
      </xdr:txBody>
    </xdr:sp>
    <xdr:clientData/>
  </xdr:oneCellAnchor>
  <xdr:twoCellAnchor editAs="absolute">
    <xdr:from>
      <xdr:col>17</xdr:col>
      <xdr:colOff>495300</xdr:colOff>
      <xdr:row>27</xdr:row>
      <xdr:rowOff>106680</xdr:rowOff>
    </xdr:from>
    <xdr:to>
      <xdr:col>21</xdr:col>
      <xdr:colOff>470180</xdr:colOff>
      <xdr:row>30</xdr:row>
      <xdr:rowOff>98040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67FBD533-52AE-4101-BD95-BAE7921EB8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83" b="11100"/>
        <a:stretch/>
      </xdr:blipFill>
      <xdr:spPr bwMode="auto">
        <a:xfrm>
          <a:off x="10858500" y="4335780"/>
          <a:ext cx="2413280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551997</xdr:colOff>
      <xdr:row>27</xdr:row>
      <xdr:rowOff>106680</xdr:rowOff>
    </xdr:from>
    <xdr:to>
      <xdr:col>9</xdr:col>
      <xdr:colOff>396467</xdr:colOff>
      <xdr:row>30</xdr:row>
      <xdr:rowOff>31241</xdr:rowOff>
    </xdr:to>
    <xdr:grpSp>
      <xdr:nvGrpSpPr>
        <xdr:cNvPr id="6" name="Agrupar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84703A2-06FC-42CA-80AC-71A51D239CFB}"/>
            </a:ext>
          </a:extLst>
        </xdr:cNvPr>
        <xdr:cNvGrpSpPr/>
      </xdr:nvGrpSpPr>
      <xdr:grpSpPr>
        <a:xfrm>
          <a:off x="4095297" y="4488180"/>
          <a:ext cx="1616120" cy="496061"/>
          <a:chOff x="2685597" y="4343400"/>
          <a:chExt cx="1673270" cy="473201"/>
        </a:xfrm>
      </xdr:grpSpPr>
      <xdr:sp macro="" textlink="">
        <xdr:nvSpPr>
          <xdr:cNvPr id="21" name="CaixaDeTexto 2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0CB0FBE3-423B-4735-9675-F0C3351CED15}"/>
              </a:ext>
            </a:extLst>
          </xdr:cNvPr>
          <xdr:cNvSpPr txBox="1"/>
        </xdr:nvSpPr>
        <xdr:spPr>
          <a:xfrm>
            <a:off x="2956560" y="4442460"/>
            <a:ext cx="1402307" cy="3741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800" b="1">
                <a:solidFill>
                  <a:schemeClr val="accent5">
                    <a:lumMod val="75000"/>
                  </a:schemeClr>
                </a:solidFill>
              </a:rPr>
              <a:t>INSTRUÇÕES</a:t>
            </a:r>
          </a:p>
        </xdr:txBody>
      </xdr:sp>
      <xdr:pic>
        <xdr:nvPicPr>
          <xdr:cNvPr id="5" name="Imagem 4">
            <a:extLst>
              <a:ext uri="{FF2B5EF4-FFF2-40B4-BE49-F238E27FC236}">
                <a16:creationId xmlns:a16="http://schemas.microsoft.com/office/drawing/2014/main" xmlns="" id="{ED738C14-6F44-462D-A49F-A9664A8466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85597" y="4343400"/>
            <a:ext cx="324303" cy="381000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160020</xdr:colOff>
      <xdr:row>27</xdr:row>
      <xdr:rowOff>83820</xdr:rowOff>
    </xdr:from>
    <xdr:to>
      <xdr:col>6</xdr:col>
      <xdr:colOff>327661</xdr:colOff>
      <xdr:row>30</xdr:row>
      <xdr:rowOff>35623</xdr:rowOff>
    </xdr:to>
    <xdr:grpSp>
      <xdr:nvGrpSpPr>
        <xdr:cNvPr id="4" name="Agrupar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9A6A7864-82B4-4489-BBCB-F371B2321B4B}"/>
            </a:ext>
          </a:extLst>
        </xdr:cNvPr>
        <xdr:cNvGrpSpPr/>
      </xdr:nvGrpSpPr>
      <xdr:grpSpPr>
        <a:xfrm>
          <a:off x="2522220" y="4465320"/>
          <a:ext cx="1348741" cy="523303"/>
          <a:chOff x="2598420" y="4323778"/>
          <a:chExt cx="1386841" cy="500443"/>
        </a:xfrm>
      </xdr:grpSpPr>
      <xdr:pic>
        <xdr:nvPicPr>
          <xdr:cNvPr id="17" name="Imagem 16" descr="Play Red Button transparent PNG - StickPNG">
            <a:extLst>
              <a:ext uri="{FF2B5EF4-FFF2-40B4-BE49-F238E27FC236}">
                <a16:creationId xmlns:a16="http://schemas.microsoft.com/office/drawing/2014/main" xmlns="" id="{527CA99D-E711-4541-BACC-74FBCDB1526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98420" y="4323778"/>
            <a:ext cx="487680" cy="423208"/>
          </a:xfrm>
          <a:prstGeom prst="rect">
            <a:avLst/>
          </a:prstGeom>
          <a:solidFill>
            <a:srgbClr val="FFFFFF"/>
          </a:solidFill>
        </xdr:spPr>
      </xdr:pic>
      <xdr:sp macro="" textlink="">
        <xdr:nvSpPr>
          <xdr:cNvPr id="18" name="CaixaDeTexto 1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xmlns="" id="{1FA7ECBE-7CA4-4AF3-ABA3-1E1066239CDC}"/>
              </a:ext>
            </a:extLst>
          </xdr:cNvPr>
          <xdr:cNvSpPr txBox="1"/>
        </xdr:nvSpPr>
        <xdr:spPr>
          <a:xfrm>
            <a:off x="3063241" y="4450080"/>
            <a:ext cx="922020" cy="3741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800" b="1">
                <a:solidFill>
                  <a:schemeClr val="accent5">
                    <a:lumMod val="75000"/>
                  </a:schemeClr>
                </a:solidFill>
              </a:rPr>
              <a:t>INICIAR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1021080</xdr:colOff>
      <xdr:row>0</xdr:row>
      <xdr:rowOff>0</xdr:rowOff>
    </xdr:from>
    <xdr:ext cx="487680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19A94223-6EB8-4B4B-8DF2-C99BDD090D9F}"/>
            </a:ext>
          </a:extLst>
        </xdr:cNvPr>
        <xdr:cNvSpPr txBox="1"/>
      </xdr:nvSpPr>
      <xdr:spPr>
        <a:xfrm>
          <a:off x="2567940" y="0"/>
          <a:ext cx="48768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pt-BR" sz="2400" b="1">
              <a:solidFill>
                <a:schemeClr val="accent5">
                  <a:lumMod val="75000"/>
                </a:schemeClr>
              </a:solidFill>
            </a:rPr>
            <a:t>Cálculo do Capital de Giro</a:t>
          </a:r>
        </a:p>
      </xdr:txBody>
    </xdr:sp>
    <xdr:clientData/>
  </xdr:oneCellAnchor>
  <xdr:twoCellAnchor editAs="absolute">
    <xdr:from>
      <xdr:col>1</xdr:col>
      <xdr:colOff>205740</xdr:colOff>
      <xdr:row>0</xdr:row>
      <xdr:rowOff>0</xdr:rowOff>
    </xdr:from>
    <xdr:to>
      <xdr:col>2</xdr:col>
      <xdr:colOff>733801</xdr:colOff>
      <xdr:row>3</xdr:row>
      <xdr:rowOff>9360</xdr:rowOff>
    </xdr:to>
    <xdr:pic>
      <xdr:nvPicPr>
        <xdr:cNvPr id="14" name="Imagem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520960A-7DA0-4E59-98A7-A5A429094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0"/>
          <a:ext cx="1953001" cy="5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60960</xdr:colOff>
      <xdr:row>8</xdr:row>
      <xdr:rowOff>30480</xdr:rowOff>
    </xdr:from>
    <xdr:to>
      <xdr:col>1</xdr:col>
      <xdr:colOff>492960</xdr:colOff>
      <xdr:row>8</xdr:row>
      <xdr:rowOff>296880</xdr:rowOff>
    </xdr:to>
    <xdr:sp macro="" textlink="">
      <xdr:nvSpPr>
        <xdr:cNvPr id="3" name="Seta: para a Direi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DAEF9F3-6521-4C93-AD9A-B806C4006FB4}"/>
            </a:ext>
          </a:extLst>
        </xdr:cNvPr>
        <xdr:cNvSpPr/>
      </xdr:nvSpPr>
      <xdr:spPr>
        <a:xfrm flipH="1">
          <a:off x="182880" y="784860"/>
          <a:ext cx="432000" cy="266400"/>
        </a:xfrm>
        <a:prstGeom prst="rightArrow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 fPrintsWithSheet="0"/>
  </xdr:twoCellAnchor>
  <xdr:twoCellAnchor editAs="absolute">
    <xdr:from>
      <xdr:col>1</xdr:col>
      <xdr:colOff>632460</xdr:colOff>
      <xdr:row>8</xdr:row>
      <xdr:rowOff>30480</xdr:rowOff>
    </xdr:from>
    <xdr:to>
      <xdr:col>2</xdr:col>
      <xdr:colOff>539520</xdr:colOff>
      <xdr:row>8</xdr:row>
      <xdr:rowOff>295040</xdr:rowOff>
    </xdr:to>
    <xdr:sp macro="" textlink="">
      <xdr:nvSpPr>
        <xdr:cNvPr id="5" name="CaixaDeTex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D67F2253-D906-4156-A8D1-7953A973ABA1}"/>
            </a:ext>
          </a:extLst>
        </xdr:cNvPr>
        <xdr:cNvSpPr txBox="1"/>
      </xdr:nvSpPr>
      <xdr:spPr>
        <a:xfrm>
          <a:off x="754380" y="78486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5">
                  <a:lumMod val="75000"/>
                </a:schemeClr>
              </a:solidFill>
            </a:rPr>
            <a:t>Relatório</a:t>
          </a:r>
          <a:r>
            <a:rPr lang="pt-BR" sz="1100" b="0" baseline="0">
              <a:solidFill>
                <a:schemeClr val="accent5">
                  <a:lumMod val="75000"/>
                </a:schemeClr>
              </a:solidFill>
            </a:rPr>
            <a:t> Geral</a:t>
          </a:r>
          <a:endParaRPr lang="pt-BR" sz="1100" b="0">
            <a:solidFill>
              <a:schemeClr val="accent5">
                <a:lumMod val="75000"/>
              </a:schemeClr>
            </a:solidFill>
          </a:endParaRPr>
        </a:p>
      </xdr:txBody>
    </xdr:sp>
    <xdr:clientData fPrintsWithSheet="0"/>
  </xdr:twoCellAnchor>
  <xdr:twoCellAnchor editAs="absolute">
    <xdr:from>
      <xdr:col>2</xdr:col>
      <xdr:colOff>594360</xdr:colOff>
      <xdr:row>8</xdr:row>
      <xdr:rowOff>30480</xdr:rowOff>
    </xdr:from>
    <xdr:to>
      <xdr:col>2</xdr:col>
      <xdr:colOff>1926360</xdr:colOff>
      <xdr:row>8</xdr:row>
      <xdr:rowOff>295040</xdr:rowOff>
    </xdr:to>
    <xdr:sp macro="[0]!Imprimir" textlink="">
      <xdr:nvSpPr>
        <xdr:cNvPr id="6" name="CaixaDeTexto 5">
          <a:extLst>
            <a:ext uri="{FF2B5EF4-FFF2-40B4-BE49-F238E27FC236}">
              <a16:creationId xmlns:a16="http://schemas.microsoft.com/office/drawing/2014/main" xmlns="" id="{E9B0AAA4-9873-4FF9-B1C7-C16427E39437}"/>
            </a:ext>
          </a:extLst>
        </xdr:cNvPr>
        <xdr:cNvSpPr txBox="1"/>
      </xdr:nvSpPr>
      <xdr:spPr>
        <a:xfrm>
          <a:off x="2141220" y="78486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5">
                  <a:lumMod val="75000"/>
                </a:schemeClr>
              </a:solidFill>
            </a:rPr>
            <a:t>Imprimir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144780</xdr:colOff>
      <xdr:row>0</xdr:row>
      <xdr:rowOff>0</xdr:rowOff>
    </xdr:from>
    <xdr:ext cx="450342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4955108C-9FBB-4586-AB8E-D9D0751601E6}"/>
            </a:ext>
          </a:extLst>
        </xdr:cNvPr>
        <xdr:cNvSpPr txBox="1"/>
      </xdr:nvSpPr>
      <xdr:spPr>
        <a:xfrm>
          <a:off x="2583180" y="0"/>
          <a:ext cx="450342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pt-BR" sz="2400" b="1">
              <a:solidFill>
                <a:schemeClr val="accent5">
                  <a:lumMod val="75000"/>
                </a:schemeClr>
              </a:solidFill>
            </a:rPr>
            <a:t>Cálculo do Capital</a:t>
          </a:r>
          <a:r>
            <a:rPr lang="pt-BR" sz="2400" b="1" baseline="0">
              <a:solidFill>
                <a:schemeClr val="accent5">
                  <a:lumMod val="75000"/>
                </a:schemeClr>
              </a:solidFill>
            </a:rPr>
            <a:t> de Giro</a:t>
          </a:r>
          <a:endParaRPr lang="pt-BR" sz="2400" b="1">
            <a:solidFill>
              <a:schemeClr val="accent5">
                <a:lumMod val="75000"/>
              </a:schemeClr>
            </a:solidFill>
          </a:endParaRPr>
        </a:p>
      </xdr:txBody>
    </xdr:sp>
    <xdr:clientData/>
  </xdr:oneCellAnchor>
  <xdr:twoCellAnchor editAs="absolute">
    <xdr:from>
      <xdr:col>0</xdr:col>
      <xdr:colOff>342901</xdr:colOff>
      <xdr:row>0</xdr:row>
      <xdr:rowOff>0</xdr:rowOff>
    </xdr:from>
    <xdr:to>
      <xdr:col>3</xdr:col>
      <xdr:colOff>467102</xdr:colOff>
      <xdr:row>3</xdr:row>
      <xdr:rowOff>9360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D1FCB2BD-D4FA-452E-B749-0C9076251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0"/>
          <a:ext cx="1953001" cy="5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160020</xdr:colOff>
      <xdr:row>8</xdr:row>
      <xdr:rowOff>26670</xdr:rowOff>
    </xdr:from>
    <xdr:to>
      <xdr:col>3</xdr:col>
      <xdr:colOff>272820</xdr:colOff>
      <xdr:row>8</xdr:row>
      <xdr:rowOff>291230</xdr:rowOff>
    </xdr:to>
    <xdr:sp macro="" textlink="">
      <xdr:nvSpPr>
        <xdr:cNvPr id="4" name="CaixaDeText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A9926AFB-364E-46CE-B24E-80431A1A2A91}"/>
            </a:ext>
          </a:extLst>
        </xdr:cNvPr>
        <xdr:cNvSpPr txBox="1"/>
      </xdr:nvSpPr>
      <xdr:spPr>
        <a:xfrm>
          <a:off x="769620" y="78105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5">
                  <a:lumMod val="75000"/>
                </a:schemeClr>
              </a:solidFill>
            </a:rPr>
            <a:t>Acessar a Planilha</a:t>
          </a:r>
        </a:p>
      </xdr:txBody>
    </xdr:sp>
    <xdr:clientData fPrintsWithSheet="0"/>
  </xdr:twoCellAnchor>
  <xdr:oneCellAnchor>
    <xdr:from>
      <xdr:col>0</xdr:col>
      <xdr:colOff>182880</xdr:colOff>
      <xdr:row>19</xdr:row>
      <xdr:rowOff>15240</xdr:rowOff>
    </xdr:from>
    <xdr:ext cx="2520000" cy="264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AC4D0253-E01D-46BA-9658-B6CC7C63A8B7}"/>
            </a:ext>
          </a:extLst>
        </xdr:cNvPr>
        <xdr:cNvSpPr txBox="1"/>
      </xdr:nvSpPr>
      <xdr:spPr>
        <a:xfrm>
          <a:off x="182880" y="2994660"/>
          <a:ext cx="2520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pt-BR" sz="1100">
              <a:solidFill>
                <a:schemeClr val="bg1">
                  <a:lumMod val="50000"/>
                </a:schemeClr>
              </a:solidFill>
            </a:rPr>
            <a:t>Estoque</a:t>
          </a:r>
          <a:r>
            <a:rPr lang="pt-BR" sz="1100" baseline="0">
              <a:solidFill>
                <a:schemeClr val="bg1">
                  <a:lumMod val="50000"/>
                </a:schemeClr>
              </a:solidFill>
            </a:rPr>
            <a:t> Inicial</a:t>
          </a:r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>
    <xdr:from>
      <xdr:col>0</xdr:col>
      <xdr:colOff>182880</xdr:colOff>
      <xdr:row>22</xdr:row>
      <xdr:rowOff>83820</xdr:rowOff>
    </xdr:from>
    <xdr:to>
      <xdr:col>4</xdr:col>
      <xdr:colOff>264480</xdr:colOff>
      <xdr:row>29</xdr:row>
      <xdr:rowOff>63660</xdr:rowOff>
    </xdr:to>
    <xdr:sp macro="" textlink="CG!F81">
      <xdr:nvSpPr>
        <xdr:cNvPr id="20" name="CaixaDeTexto 19">
          <a:extLst>
            <a:ext uri="{FF2B5EF4-FFF2-40B4-BE49-F238E27FC236}">
              <a16:creationId xmlns:a16="http://schemas.microsoft.com/office/drawing/2014/main" xmlns="" id="{6598BA46-7D7F-4829-A2DF-1CA059F49787}"/>
            </a:ext>
          </a:extLst>
        </xdr:cNvPr>
        <xdr:cNvSpPr txBox="1"/>
      </xdr:nvSpPr>
      <xdr:spPr>
        <a:xfrm>
          <a:off x="182880" y="3215640"/>
          <a:ext cx="2520000" cy="1260000"/>
        </a:xfrm>
        <a:prstGeom prst="rect">
          <a:avLst/>
        </a:prstGeom>
        <a:solidFill>
          <a:srgbClr val="E4F2F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10C313FF-8F7B-4422-BF1A-EAC0A494E6D2}" type="TxLink">
            <a:rPr lang="en-US" sz="3600" b="1" i="0" u="none" strike="noStrike">
              <a:solidFill>
                <a:srgbClr val="1F4E78"/>
              </a:solidFill>
              <a:latin typeface="Calibri"/>
              <a:cs typeface="Calibri"/>
            </a:rPr>
            <a:pPr algn="ctr"/>
            <a:t> R$6.200,00 </a:t>
          </a:fld>
          <a:endParaRPr lang="pt-BR" sz="3600"/>
        </a:p>
      </xdr:txBody>
    </xdr:sp>
    <xdr:clientData/>
  </xdr:twoCellAnchor>
  <xdr:oneCellAnchor>
    <xdr:from>
      <xdr:col>0</xdr:col>
      <xdr:colOff>198120</xdr:colOff>
      <xdr:row>29</xdr:row>
      <xdr:rowOff>76200</xdr:rowOff>
    </xdr:from>
    <xdr:ext cx="2499360" cy="264560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xmlns="" id="{36C42A7E-4B4C-4173-83DC-82A1C3FFDCF2}"/>
            </a:ext>
          </a:extLst>
        </xdr:cNvPr>
        <xdr:cNvSpPr txBox="1"/>
      </xdr:nvSpPr>
      <xdr:spPr>
        <a:xfrm>
          <a:off x="198120" y="4884420"/>
          <a:ext cx="24993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>
              <a:solidFill>
                <a:schemeClr val="bg1">
                  <a:lumMod val="50000"/>
                </a:schemeClr>
              </a:solidFill>
            </a:rPr>
            <a:t>Desembolso</a:t>
          </a:r>
          <a:r>
            <a:rPr lang="pt-BR" sz="1100" baseline="0">
              <a:solidFill>
                <a:schemeClr val="bg1">
                  <a:lumMod val="50000"/>
                </a:schemeClr>
              </a:solidFill>
            </a:rPr>
            <a:t> Total</a:t>
          </a:r>
          <a:endParaRPr lang="pt-BR" sz="1100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>
    <xdr:from>
      <xdr:col>4</xdr:col>
      <xdr:colOff>379095</xdr:colOff>
      <xdr:row>22</xdr:row>
      <xdr:rowOff>83820</xdr:rowOff>
    </xdr:from>
    <xdr:to>
      <xdr:col>8</xdr:col>
      <xdr:colOff>460695</xdr:colOff>
      <xdr:row>29</xdr:row>
      <xdr:rowOff>63660</xdr:rowOff>
    </xdr:to>
    <xdr:sp macro="" textlink="CG!F82">
      <xdr:nvSpPr>
        <xdr:cNvPr id="22" name="CaixaDeTexto 21">
          <a:extLst>
            <a:ext uri="{FF2B5EF4-FFF2-40B4-BE49-F238E27FC236}">
              <a16:creationId xmlns:a16="http://schemas.microsoft.com/office/drawing/2014/main" xmlns="" id="{46CCE452-F8FB-4B7D-A6D5-F5908BF0E851}"/>
            </a:ext>
          </a:extLst>
        </xdr:cNvPr>
        <xdr:cNvSpPr txBox="1"/>
      </xdr:nvSpPr>
      <xdr:spPr>
        <a:xfrm>
          <a:off x="2817495" y="3611880"/>
          <a:ext cx="2520000" cy="1260000"/>
        </a:xfrm>
        <a:prstGeom prst="rect">
          <a:avLst/>
        </a:prstGeom>
        <a:solidFill>
          <a:srgbClr val="E4F2F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6CC95F2-C799-476A-B07B-922207275E4E}" type="TxLink">
            <a:rPr lang="en-US" sz="3600" b="1" i="0" u="none" strike="noStrike">
              <a:solidFill>
                <a:srgbClr val="1F4E78"/>
              </a:solidFill>
              <a:latin typeface="Calibri"/>
              <a:cs typeface="Calibri"/>
            </a:rPr>
            <a:pPr algn="ctr"/>
            <a:t> R$206,67 </a:t>
          </a:fld>
          <a:endParaRPr lang="pt-BR" sz="3600"/>
        </a:p>
      </xdr:txBody>
    </xdr:sp>
    <xdr:clientData/>
  </xdr:twoCellAnchor>
  <xdr:oneCellAnchor>
    <xdr:from>
      <xdr:col>4</xdr:col>
      <xdr:colOff>388620</xdr:colOff>
      <xdr:row>29</xdr:row>
      <xdr:rowOff>76200</xdr:rowOff>
    </xdr:from>
    <xdr:ext cx="2514600" cy="264560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xmlns="" id="{C293A656-041F-4708-BDF6-571830667E0F}"/>
            </a:ext>
          </a:extLst>
        </xdr:cNvPr>
        <xdr:cNvSpPr txBox="1"/>
      </xdr:nvSpPr>
      <xdr:spPr>
        <a:xfrm>
          <a:off x="2827020" y="4884420"/>
          <a:ext cx="25146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>
              <a:solidFill>
                <a:schemeClr val="bg1">
                  <a:lumMod val="50000"/>
                </a:schemeClr>
              </a:solidFill>
            </a:rPr>
            <a:t>Desembolso Diário</a:t>
          </a:r>
        </a:p>
      </xdr:txBody>
    </xdr:sp>
    <xdr:clientData/>
  </xdr:oneCellAnchor>
  <xdr:twoCellAnchor>
    <xdr:from>
      <xdr:col>4</xdr:col>
      <xdr:colOff>379095</xdr:colOff>
      <xdr:row>12</xdr:row>
      <xdr:rowOff>22860</xdr:rowOff>
    </xdr:from>
    <xdr:to>
      <xdr:col>8</xdr:col>
      <xdr:colOff>460695</xdr:colOff>
      <xdr:row>19</xdr:row>
      <xdr:rowOff>2700</xdr:rowOff>
    </xdr:to>
    <xdr:sp macro="" textlink="CG!F84">
      <xdr:nvSpPr>
        <xdr:cNvPr id="24" name="CaixaDeTexto 23">
          <a:extLst>
            <a:ext uri="{FF2B5EF4-FFF2-40B4-BE49-F238E27FC236}">
              <a16:creationId xmlns:a16="http://schemas.microsoft.com/office/drawing/2014/main" xmlns="" id="{B17AB629-B878-4CEF-A219-17BFA38A5D57}"/>
            </a:ext>
          </a:extLst>
        </xdr:cNvPr>
        <xdr:cNvSpPr txBox="1"/>
      </xdr:nvSpPr>
      <xdr:spPr>
        <a:xfrm>
          <a:off x="2817495" y="1722120"/>
          <a:ext cx="2520000" cy="1260000"/>
        </a:xfrm>
        <a:prstGeom prst="rect">
          <a:avLst/>
        </a:prstGeom>
        <a:solidFill>
          <a:srgbClr val="E4F2F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12D5E54-0DAE-4F38-B576-79B4AB73548B}" type="TxLink">
            <a:rPr lang="en-US" sz="3600" b="1" i="0" u="none" strike="noStrike">
              <a:solidFill>
                <a:srgbClr val="1F4E78"/>
              </a:solidFill>
              <a:latin typeface="Calibri"/>
              <a:cs typeface="Calibri"/>
            </a:rPr>
            <a:pPr algn="ctr"/>
            <a:t> R$8.990,00 </a:t>
          </a:fld>
          <a:endParaRPr lang="pt-BR" sz="3600"/>
        </a:p>
      </xdr:txBody>
    </xdr:sp>
    <xdr:clientData/>
  </xdr:twoCellAnchor>
  <xdr:oneCellAnchor>
    <xdr:from>
      <xdr:col>4</xdr:col>
      <xdr:colOff>388620</xdr:colOff>
      <xdr:row>19</xdr:row>
      <xdr:rowOff>15240</xdr:rowOff>
    </xdr:from>
    <xdr:ext cx="2484119" cy="264560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xmlns="" id="{651D91BC-F137-4B51-B4F4-0E4F4A7BE4A8}"/>
            </a:ext>
          </a:extLst>
        </xdr:cNvPr>
        <xdr:cNvSpPr txBox="1"/>
      </xdr:nvSpPr>
      <xdr:spPr>
        <a:xfrm>
          <a:off x="2827020" y="2994660"/>
          <a:ext cx="24841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>
              <a:solidFill>
                <a:schemeClr val="bg1">
                  <a:lumMod val="50000"/>
                </a:schemeClr>
              </a:solidFill>
            </a:rPr>
            <a:t>Caixa Mínimo</a:t>
          </a:r>
        </a:p>
      </xdr:txBody>
    </xdr:sp>
    <xdr:clientData/>
  </xdr:oneCellAnchor>
  <xdr:twoCellAnchor>
    <xdr:from>
      <xdr:col>15</xdr:col>
      <xdr:colOff>228600</xdr:colOff>
      <xdr:row>12</xdr:row>
      <xdr:rowOff>22860</xdr:rowOff>
    </xdr:from>
    <xdr:to>
      <xdr:col>21</xdr:col>
      <xdr:colOff>22860</xdr:colOff>
      <xdr:row>29</xdr:row>
      <xdr:rowOff>85500</xdr:rowOff>
    </xdr:to>
    <xdr:sp macro="" textlink="CG!F87">
      <xdr:nvSpPr>
        <xdr:cNvPr id="26" name="CaixaDeTexto 25">
          <a:extLst>
            <a:ext uri="{FF2B5EF4-FFF2-40B4-BE49-F238E27FC236}">
              <a16:creationId xmlns:a16="http://schemas.microsoft.com/office/drawing/2014/main" xmlns="" id="{097735D6-1752-4563-B129-677D8D5F8EED}"/>
            </a:ext>
          </a:extLst>
        </xdr:cNvPr>
        <xdr:cNvSpPr txBox="1"/>
      </xdr:nvSpPr>
      <xdr:spPr>
        <a:xfrm>
          <a:off x="9372600" y="1722120"/>
          <a:ext cx="3451860" cy="31716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65FA6A5-0757-4F74-9879-AE940ED926F8}" type="TxLink">
            <a:rPr lang="en-US" sz="4000" b="1" i="0" u="none" strike="noStrike">
              <a:solidFill>
                <a:srgbClr val="ED7D31"/>
              </a:solidFill>
              <a:latin typeface="Calibri"/>
              <a:cs typeface="Calibri"/>
            </a:rPr>
            <a:pPr algn="ctr"/>
            <a:t> R$10.205,00 </a:t>
          </a:fld>
          <a:endParaRPr lang="pt-BR" sz="4000"/>
        </a:p>
      </xdr:txBody>
    </xdr:sp>
    <xdr:clientData/>
  </xdr:twoCellAnchor>
  <xdr:oneCellAnchor>
    <xdr:from>
      <xdr:col>15</xdr:col>
      <xdr:colOff>234429</xdr:colOff>
      <xdr:row>29</xdr:row>
      <xdr:rowOff>76200</xdr:rowOff>
    </xdr:from>
    <xdr:ext cx="3446032" cy="264560"/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xmlns="" id="{D9F141EC-C831-4886-B30D-6055063DBEDE}"/>
            </a:ext>
          </a:extLst>
        </xdr:cNvPr>
        <xdr:cNvSpPr txBox="1"/>
      </xdr:nvSpPr>
      <xdr:spPr>
        <a:xfrm>
          <a:off x="9378429" y="4884420"/>
          <a:ext cx="344603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accent2"/>
              </a:solidFill>
            </a:rPr>
            <a:t>Capital de Giro</a:t>
          </a:r>
        </a:p>
      </xdr:txBody>
    </xdr:sp>
    <xdr:clientData/>
  </xdr:oneCellAnchor>
  <xdr:twoCellAnchor>
    <xdr:from>
      <xdr:col>0</xdr:col>
      <xdr:colOff>182880</xdr:colOff>
      <xdr:row>12</xdr:row>
      <xdr:rowOff>22860</xdr:rowOff>
    </xdr:from>
    <xdr:to>
      <xdr:col>4</xdr:col>
      <xdr:colOff>264480</xdr:colOff>
      <xdr:row>19</xdr:row>
      <xdr:rowOff>2700</xdr:rowOff>
    </xdr:to>
    <xdr:sp macro="" textlink="CG!F35">
      <xdr:nvSpPr>
        <xdr:cNvPr id="30" name="CaixaDeTexto 29">
          <a:extLst>
            <a:ext uri="{FF2B5EF4-FFF2-40B4-BE49-F238E27FC236}">
              <a16:creationId xmlns:a16="http://schemas.microsoft.com/office/drawing/2014/main" xmlns="" id="{B404E18C-8852-4E97-96E2-2FA8E54F9177}"/>
            </a:ext>
          </a:extLst>
        </xdr:cNvPr>
        <xdr:cNvSpPr txBox="1"/>
      </xdr:nvSpPr>
      <xdr:spPr>
        <a:xfrm>
          <a:off x="182880" y="1722120"/>
          <a:ext cx="2520000" cy="1260000"/>
        </a:xfrm>
        <a:prstGeom prst="rect">
          <a:avLst/>
        </a:prstGeom>
        <a:solidFill>
          <a:srgbClr val="E4F2F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31564D-E6AA-4750-8113-63742C821158}" type="TxLink">
            <a:rPr lang="en-US" sz="3600" b="1" i="0" u="none" strike="noStrike">
              <a:solidFill>
                <a:srgbClr val="1F4E78"/>
              </a:solidFill>
              <a:latin typeface="Calibri"/>
              <a:cs typeface="Calibri"/>
            </a:rPr>
            <a:pPr algn="ctr"/>
            <a:t> R$1.215,00 </a:t>
          </a:fld>
          <a:endParaRPr lang="pt-BR" sz="3600"/>
        </a:p>
      </xdr:txBody>
    </xdr:sp>
    <xdr:clientData/>
  </xdr:twoCellAnchor>
  <xdr:twoCellAnchor>
    <xdr:from>
      <xdr:col>0</xdr:col>
      <xdr:colOff>190500</xdr:colOff>
      <xdr:row>8</xdr:row>
      <xdr:rowOff>30480</xdr:rowOff>
    </xdr:from>
    <xdr:to>
      <xdr:col>1</xdr:col>
      <xdr:colOff>12900</xdr:colOff>
      <xdr:row>8</xdr:row>
      <xdr:rowOff>296880</xdr:rowOff>
    </xdr:to>
    <xdr:sp macro="" textlink="">
      <xdr:nvSpPr>
        <xdr:cNvPr id="33" name="Seta: para a Direita 3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ED99F3ED-7A28-4743-9447-3B218F9B5454}"/>
            </a:ext>
          </a:extLst>
        </xdr:cNvPr>
        <xdr:cNvSpPr/>
      </xdr:nvSpPr>
      <xdr:spPr>
        <a:xfrm flipH="1">
          <a:off x="190500" y="784860"/>
          <a:ext cx="432000" cy="266400"/>
        </a:xfrm>
        <a:prstGeom prst="rightArrow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 fPrintsWithSheet="0"/>
  </xdr:twoCellAnchor>
  <xdr:twoCellAnchor>
    <xdr:from>
      <xdr:col>8</xdr:col>
      <xdr:colOff>525780</xdr:colOff>
      <xdr:row>12</xdr:row>
      <xdr:rowOff>22860</xdr:rowOff>
    </xdr:from>
    <xdr:to>
      <xdr:col>15</xdr:col>
      <xdr:colOff>152400</xdr:colOff>
      <xdr:row>29</xdr:row>
      <xdr:rowOff>83820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A90D908-0C17-4C1A-8C59-99219DC33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3</xdr:col>
      <xdr:colOff>335280</xdr:colOff>
      <xdr:row>8</xdr:row>
      <xdr:rowOff>26670</xdr:rowOff>
    </xdr:from>
    <xdr:to>
      <xdr:col>5</xdr:col>
      <xdr:colOff>448080</xdr:colOff>
      <xdr:row>8</xdr:row>
      <xdr:rowOff>291230</xdr:rowOff>
    </xdr:to>
    <xdr:sp macro="[0]!Imprimir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9143592B-5AD3-43D9-A127-85465B742818}"/>
            </a:ext>
          </a:extLst>
        </xdr:cNvPr>
        <xdr:cNvSpPr txBox="1"/>
      </xdr:nvSpPr>
      <xdr:spPr>
        <a:xfrm>
          <a:off x="2164080" y="78105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5">
                  <a:lumMod val="75000"/>
                </a:schemeClr>
              </a:solidFill>
            </a:rPr>
            <a:t>Imprimir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2667000</xdr:colOff>
      <xdr:row>118</xdr:row>
      <xdr:rowOff>76200</xdr:rowOff>
    </xdr:from>
    <xdr:to>
      <xdr:col>7</xdr:col>
      <xdr:colOff>358140</xdr:colOff>
      <xdr:row>126</xdr:row>
      <xdr:rowOff>175260</xdr:rowOff>
    </xdr:to>
    <xdr:pic>
      <xdr:nvPicPr>
        <xdr:cNvPr id="72" name="Imagem 71">
          <a:extLst>
            <a:ext uri="{FF2B5EF4-FFF2-40B4-BE49-F238E27FC236}">
              <a16:creationId xmlns:a16="http://schemas.microsoft.com/office/drawing/2014/main" xmlns="" id="{50B9D414-287D-4E8F-8063-FD1B9C6ED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920" y="21297900"/>
          <a:ext cx="5966460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929640</xdr:colOff>
      <xdr:row>10</xdr:row>
      <xdr:rowOff>99060</xdr:rowOff>
    </xdr:from>
    <xdr:to>
      <xdr:col>7</xdr:col>
      <xdr:colOff>2872740</xdr:colOff>
      <xdr:row>116</xdr:row>
      <xdr:rowOff>68580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xmlns="" id="{6815330F-4008-44CE-8C91-E4EE2B1B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1478280"/>
          <a:ext cx="10218420" cy="19446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2453640</xdr:colOff>
      <xdr:row>0</xdr:row>
      <xdr:rowOff>0</xdr:rowOff>
    </xdr:from>
    <xdr:ext cx="5227320" cy="5715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6D916569-C4FF-4B2F-90FE-CE3EDFB441FB}"/>
            </a:ext>
          </a:extLst>
        </xdr:cNvPr>
        <xdr:cNvSpPr txBox="1"/>
      </xdr:nvSpPr>
      <xdr:spPr>
        <a:xfrm>
          <a:off x="2575560" y="0"/>
          <a:ext cx="522732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pt-BR" sz="2400" b="1">
              <a:solidFill>
                <a:schemeClr val="accent5">
                  <a:lumMod val="75000"/>
                </a:schemeClr>
              </a:solidFill>
            </a:rPr>
            <a:t>Cálculo do Capital de Giro</a:t>
          </a:r>
        </a:p>
      </xdr:txBody>
    </xdr:sp>
    <xdr:clientData/>
  </xdr:oneCellAnchor>
  <xdr:twoCellAnchor editAs="absolute">
    <xdr:from>
      <xdr:col>1</xdr:col>
      <xdr:colOff>213361</xdr:colOff>
      <xdr:row>0</xdr:row>
      <xdr:rowOff>0</xdr:rowOff>
    </xdr:from>
    <xdr:to>
      <xdr:col>1</xdr:col>
      <xdr:colOff>2164080</xdr:colOff>
      <xdr:row>3</xdr:row>
      <xdr:rowOff>9360</xdr:rowOff>
    </xdr:to>
    <xdr:pic>
      <xdr:nvPicPr>
        <xdr:cNvPr id="3" name="Imagem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316F75C-6C31-482E-9925-45395B98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1" y="0"/>
          <a:ext cx="1950719" cy="5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640080</xdr:colOff>
      <xdr:row>8</xdr:row>
      <xdr:rowOff>19050</xdr:rowOff>
    </xdr:from>
    <xdr:to>
      <xdr:col>1</xdr:col>
      <xdr:colOff>1972080</xdr:colOff>
      <xdr:row>8</xdr:row>
      <xdr:rowOff>283610</xdr:rowOff>
    </xdr:to>
    <xdr:sp macro="" textlink="">
      <xdr:nvSpPr>
        <xdr:cNvPr id="8" name="CaixaDeText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4533234D-C738-46E0-A85C-AE7A3533696E}"/>
            </a:ext>
          </a:extLst>
        </xdr:cNvPr>
        <xdr:cNvSpPr txBox="1"/>
      </xdr:nvSpPr>
      <xdr:spPr>
        <a:xfrm>
          <a:off x="762000" y="773430"/>
          <a:ext cx="1332000" cy="264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>
              <a:solidFill>
                <a:schemeClr val="accent5">
                  <a:lumMod val="75000"/>
                </a:schemeClr>
              </a:solidFill>
            </a:rPr>
            <a:t>Acessar a Planilha</a:t>
          </a:r>
        </a:p>
      </xdr:txBody>
    </xdr:sp>
    <xdr:clientData/>
  </xdr:twoCellAnchor>
  <xdr:twoCellAnchor>
    <xdr:from>
      <xdr:col>1</xdr:col>
      <xdr:colOff>929640</xdr:colOff>
      <xdr:row>9</xdr:row>
      <xdr:rowOff>7620</xdr:rowOff>
    </xdr:from>
    <xdr:to>
      <xdr:col>7</xdr:col>
      <xdr:colOff>2887980</xdr:colOff>
      <xdr:row>9</xdr:row>
      <xdr:rowOff>295620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7463556B-BB46-4FC0-99C6-C5937773DC41}"/>
            </a:ext>
          </a:extLst>
        </xdr:cNvPr>
        <xdr:cNvSpPr txBox="1"/>
      </xdr:nvSpPr>
      <xdr:spPr>
        <a:xfrm>
          <a:off x="1051560" y="762000"/>
          <a:ext cx="10233660" cy="288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>
              <a:solidFill>
                <a:schemeClr val="accent2"/>
              </a:solidFill>
            </a:rPr>
            <a:t>Instruções</a:t>
          </a:r>
        </a:p>
      </xdr:txBody>
    </xdr:sp>
    <xdr:clientData/>
  </xdr:twoCellAnchor>
  <xdr:twoCellAnchor>
    <xdr:from>
      <xdr:col>2</xdr:col>
      <xdr:colOff>1089660</xdr:colOff>
      <xdr:row>11</xdr:row>
      <xdr:rowOff>41910</xdr:rowOff>
    </xdr:from>
    <xdr:to>
      <xdr:col>4</xdr:col>
      <xdr:colOff>1203960</xdr:colOff>
      <xdr:row>11</xdr:row>
      <xdr:rowOff>152400</xdr:rowOff>
    </xdr:to>
    <xdr:cxnSp macro="">
      <xdr:nvCxnSpPr>
        <xdr:cNvPr id="55" name="Conector de Seta Reta 54">
          <a:extLst>
            <a:ext uri="{FF2B5EF4-FFF2-40B4-BE49-F238E27FC236}">
              <a16:creationId xmlns:a16="http://schemas.microsoft.com/office/drawing/2014/main" xmlns="" id="{6DEF11CE-B249-4CA4-89EE-8FAAE9BD73D5}"/>
            </a:ext>
          </a:extLst>
        </xdr:cNvPr>
        <xdr:cNvCxnSpPr>
          <a:stCxn id="56" idx="1"/>
        </xdr:cNvCxnSpPr>
      </xdr:nvCxnSpPr>
      <xdr:spPr>
        <a:xfrm flipH="1">
          <a:off x="4008120" y="1604010"/>
          <a:ext cx="1455420" cy="11049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1203960</xdr:colOff>
      <xdr:row>10</xdr:row>
      <xdr:rowOff>30480</xdr:rowOff>
    </xdr:from>
    <xdr:to>
      <xdr:col>5</xdr:col>
      <xdr:colOff>533400</xdr:colOff>
      <xdr:row>12</xdr:row>
      <xdr:rowOff>53340</xdr:rowOff>
    </xdr:to>
    <xdr:sp macro="" textlink="">
      <xdr:nvSpPr>
        <xdr:cNvPr id="56" name="Retângulo 55">
          <a:extLst>
            <a:ext uri="{FF2B5EF4-FFF2-40B4-BE49-F238E27FC236}">
              <a16:creationId xmlns:a16="http://schemas.microsoft.com/office/drawing/2014/main" xmlns="" id="{FF3D338F-1728-479C-8EF0-53177B354659}"/>
            </a:ext>
          </a:extLst>
        </xdr:cNvPr>
        <xdr:cNvSpPr/>
      </xdr:nvSpPr>
      <xdr:spPr>
        <a:xfrm>
          <a:off x="5463540" y="1409700"/>
          <a:ext cx="2125980" cy="3886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 o nome da empresa.</a:t>
          </a:r>
        </a:p>
      </xdr:txBody>
    </xdr:sp>
    <xdr:clientData/>
  </xdr:twoCellAnchor>
  <xdr:twoCellAnchor>
    <xdr:from>
      <xdr:col>2</xdr:col>
      <xdr:colOff>678180</xdr:colOff>
      <xdr:row>28</xdr:row>
      <xdr:rowOff>83820</xdr:rowOff>
    </xdr:from>
    <xdr:to>
      <xdr:col>4</xdr:col>
      <xdr:colOff>1089660</xdr:colOff>
      <xdr:row>31</xdr:row>
      <xdr:rowOff>152400</xdr:rowOff>
    </xdr:to>
    <xdr:sp macro="" textlink="">
      <xdr:nvSpPr>
        <xdr:cNvPr id="57" name="Retângulo 56">
          <a:extLst>
            <a:ext uri="{FF2B5EF4-FFF2-40B4-BE49-F238E27FC236}">
              <a16:creationId xmlns:a16="http://schemas.microsoft.com/office/drawing/2014/main" xmlns="" id="{AE54DFD5-9B81-45DD-BE8D-643BFF69DCF4}"/>
            </a:ext>
          </a:extLst>
        </xdr:cNvPr>
        <xdr:cNvSpPr/>
      </xdr:nvSpPr>
      <xdr:spPr>
        <a:xfrm>
          <a:off x="3596640" y="4488180"/>
          <a:ext cx="1752600" cy="6172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Relacione</a:t>
          </a:r>
          <a:r>
            <a:rPr lang="pt-BR" sz="1100" baseline="0">
              <a:solidFill>
                <a:schemeClr val="accent2"/>
              </a:solidFill>
            </a:rPr>
            <a:t> os produtos que serão vendidos ou entregues aos clientes.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1996440</xdr:colOff>
      <xdr:row>17</xdr:row>
      <xdr:rowOff>144780</xdr:rowOff>
    </xdr:from>
    <xdr:to>
      <xdr:col>2</xdr:col>
      <xdr:colOff>594360</xdr:colOff>
      <xdr:row>29</xdr:row>
      <xdr:rowOff>152400</xdr:rowOff>
    </xdr:to>
    <xdr:sp macro="" textlink="">
      <xdr:nvSpPr>
        <xdr:cNvPr id="59" name="Retângulo 58">
          <a:extLst>
            <a:ext uri="{FF2B5EF4-FFF2-40B4-BE49-F238E27FC236}">
              <a16:creationId xmlns:a16="http://schemas.microsoft.com/office/drawing/2014/main" xmlns="" id="{D55B7E25-AB72-4D0A-86DB-DB71B12BE903}"/>
            </a:ext>
          </a:extLst>
        </xdr:cNvPr>
        <xdr:cNvSpPr/>
      </xdr:nvSpPr>
      <xdr:spPr>
        <a:xfrm>
          <a:off x="2118360" y="2804160"/>
          <a:ext cx="1394460" cy="2202180"/>
        </a:xfrm>
        <a:prstGeom prst="rect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2</xdr:col>
      <xdr:colOff>594360</xdr:colOff>
      <xdr:row>23</xdr:row>
      <xdr:rowOff>148590</xdr:rowOff>
    </xdr:from>
    <xdr:to>
      <xdr:col>4</xdr:col>
      <xdr:colOff>213360</xdr:colOff>
      <xdr:row>28</xdr:row>
      <xdr:rowOff>83820</xdr:rowOff>
    </xdr:to>
    <xdr:cxnSp macro="">
      <xdr:nvCxnSpPr>
        <xdr:cNvPr id="62" name="Conector de Seta Reta 61">
          <a:extLst>
            <a:ext uri="{FF2B5EF4-FFF2-40B4-BE49-F238E27FC236}">
              <a16:creationId xmlns:a16="http://schemas.microsoft.com/office/drawing/2014/main" xmlns="" id="{CA664959-D403-4A11-96FA-8049BE01BE95}"/>
            </a:ext>
          </a:extLst>
        </xdr:cNvPr>
        <xdr:cNvCxnSpPr>
          <a:stCxn id="57" idx="0"/>
          <a:endCxn id="59" idx="3"/>
        </xdr:cNvCxnSpPr>
      </xdr:nvCxnSpPr>
      <xdr:spPr>
        <a:xfrm flipH="1" flipV="1">
          <a:off x="3512820" y="3905250"/>
          <a:ext cx="960120" cy="84963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2240280</xdr:colOff>
      <xdr:row>14</xdr:row>
      <xdr:rowOff>30480</xdr:rowOff>
    </xdr:from>
    <xdr:to>
      <xdr:col>4</xdr:col>
      <xdr:colOff>2247900</xdr:colOff>
      <xdr:row>17</xdr:row>
      <xdr:rowOff>152400</xdr:rowOff>
    </xdr:to>
    <xdr:cxnSp macro="">
      <xdr:nvCxnSpPr>
        <xdr:cNvPr id="67" name="Conector de Seta Reta 66">
          <a:extLst>
            <a:ext uri="{FF2B5EF4-FFF2-40B4-BE49-F238E27FC236}">
              <a16:creationId xmlns:a16="http://schemas.microsoft.com/office/drawing/2014/main" xmlns="" id="{F11FC103-CBAC-47D7-9FDC-179D8DDA7A55}"/>
            </a:ext>
          </a:extLst>
        </xdr:cNvPr>
        <xdr:cNvCxnSpPr/>
      </xdr:nvCxnSpPr>
      <xdr:spPr>
        <a:xfrm>
          <a:off x="6499860" y="2141220"/>
          <a:ext cx="7620" cy="67056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2240280</xdr:colOff>
      <xdr:row>12</xdr:row>
      <xdr:rowOff>163830</xdr:rowOff>
    </xdr:from>
    <xdr:to>
      <xdr:col>7</xdr:col>
      <xdr:colOff>3040380</xdr:colOff>
      <xdr:row>14</xdr:row>
      <xdr:rowOff>22860</xdr:rowOff>
    </xdr:to>
    <xdr:cxnSp macro="">
      <xdr:nvCxnSpPr>
        <xdr:cNvPr id="68" name="Conector de Seta Reta 67">
          <a:extLst>
            <a:ext uri="{FF2B5EF4-FFF2-40B4-BE49-F238E27FC236}">
              <a16:creationId xmlns:a16="http://schemas.microsoft.com/office/drawing/2014/main" xmlns="" id="{977F6953-328E-4799-B406-6D6DB961A88A}"/>
            </a:ext>
          </a:extLst>
        </xdr:cNvPr>
        <xdr:cNvCxnSpPr>
          <a:stCxn id="69" idx="1"/>
        </xdr:cNvCxnSpPr>
      </xdr:nvCxnSpPr>
      <xdr:spPr>
        <a:xfrm flipH="1">
          <a:off x="6499860" y="1908810"/>
          <a:ext cx="4937760" cy="224790"/>
        </a:xfrm>
        <a:prstGeom prst="straightConnector1">
          <a:avLst/>
        </a:prstGeom>
        <a:ln w="12700">
          <a:solidFill>
            <a:schemeClr val="accent2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3040380</xdr:colOff>
      <xdr:row>10</xdr:row>
      <xdr:rowOff>114300</xdr:rowOff>
    </xdr:from>
    <xdr:to>
      <xdr:col>8</xdr:col>
      <xdr:colOff>1577340</xdr:colOff>
      <xdr:row>15</xdr:row>
      <xdr:rowOff>30480</xdr:rowOff>
    </xdr:to>
    <xdr:sp macro="" textlink="">
      <xdr:nvSpPr>
        <xdr:cNvPr id="69" name="Retângulo 68">
          <a:extLst>
            <a:ext uri="{FF2B5EF4-FFF2-40B4-BE49-F238E27FC236}">
              <a16:creationId xmlns:a16="http://schemas.microsoft.com/office/drawing/2014/main" xmlns="" id="{D3DF6830-DEC3-4C84-B00E-EF78B8689401}"/>
            </a:ext>
          </a:extLst>
        </xdr:cNvPr>
        <xdr:cNvSpPr/>
      </xdr:nvSpPr>
      <xdr:spPr>
        <a:xfrm>
          <a:off x="11437620" y="1181100"/>
          <a:ext cx="2125980" cy="876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Faça</a:t>
          </a:r>
          <a:r>
            <a:rPr lang="pt-BR" sz="1100" baseline="0">
              <a:solidFill>
                <a:schemeClr val="accent2"/>
              </a:solidFill>
            </a:rPr>
            <a:t> uma estimativa de estoque mínimo para girar no seu dia-a-dia.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7</xdr:col>
      <xdr:colOff>906780</xdr:colOff>
      <xdr:row>16</xdr:row>
      <xdr:rowOff>99060</xdr:rowOff>
    </xdr:from>
    <xdr:to>
      <xdr:col>7</xdr:col>
      <xdr:colOff>906780</xdr:colOff>
      <xdr:row>17</xdr:row>
      <xdr:rowOff>144780</xdr:rowOff>
    </xdr:to>
    <xdr:cxnSp macro="">
      <xdr:nvCxnSpPr>
        <xdr:cNvPr id="74" name="Conector de Seta Reta 73">
          <a:extLst>
            <a:ext uri="{FF2B5EF4-FFF2-40B4-BE49-F238E27FC236}">
              <a16:creationId xmlns:a16="http://schemas.microsoft.com/office/drawing/2014/main" xmlns="" id="{8661A958-583E-429D-9628-69C43F2B18DA}"/>
            </a:ext>
          </a:extLst>
        </xdr:cNvPr>
        <xdr:cNvCxnSpPr/>
      </xdr:nvCxnSpPr>
      <xdr:spPr>
        <a:xfrm>
          <a:off x="9304020" y="2575560"/>
          <a:ext cx="0" cy="22860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906780</xdr:colOff>
      <xdr:row>16</xdr:row>
      <xdr:rowOff>91440</xdr:rowOff>
    </xdr:from>
    <xdr:to>
      <xdr:col>8</xdr:col>
      <xdr:colOff>910590</xdr:colOff>
      <xdr:row>16</xdr:row>
      <xdr:rowOff>99060</xdr:rowOff>
    </xdr:to>
    <xdr:cxnSp macro="">
      <xdr:nvCxnSpPr>
        <xdr:cNvPr id="75" name="Conector de Seta Reta 74">
          <a:extLst>
            <a:ext uri="{FF2B5EF4-FFF2-40B4-BE49-F238E27FC236}">
              <a16:creationId xmlns:a16="http://schemas.microsoft.com/office/drawing/2014/main" xmlns="" id="{4B5012B8-6964-4318-8956-1283358A6302}"/>
            </a:ext>
          </a:extLst>
        </xdr:cNvPr>
        <xdr:cNvCxnSpPr>
          <a:stCxn id="76" idx="0"/>
        </xdr:cNvCxnSpPr>
      </xdr:nvCxnSpPr>
      <xdr:spPr>
        <a:xfrm flipH="1" flipV="1">
          <a:off x="9304020" y="2567940"/>
          <a:ext cx="3592830" cy="7620"/>
        </a:xfrm>
        <a:prstGeom prst="straightConnector1">
          <a:avLst/>
        </a:prstGeom>
        <a:ln w="12700">
          <a:solidFill>
            <a:schemeClr val="accent2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99060</xdr:rowOff>
    </xdr:from>
    <xdr:to>
      <xdr:col>9</xdr:col>
      <xdr:colOff>53340</xdr:colOff>
      <xdr:row>22</xdr:row>
      <xdr:rowOff>0</xdr:rowOff>
    </xdr:to>
    <xdr:sp macro="" textlink="">
      <xdr:nvSpPr>
        <xdr:cNvPr id="76" name="Retângulo 75">
          <a:extLst>
            <a:ext uri="{FF2B5EF4-FFF2-40B4-BE49-F238E27FC236}">
              <a16:creationId xmlns:a16="http://schemas.microsoft.com/office/drawing/2014/main" xmlns="" id="{9B04EC98-F841-4B0D-850D-2BC12555A0ED}"/>
            </a:ext>
          </a:extLst>
        </xdr:cNvPr>
        <xdr:cNvSpPr/>
      </xdr:nvSpPr>
      <xdr:spPr>
        <a:xfrm>
          <a:off x="11986260" y="2308860"/>
          <a:ext cx="1821180" cy="9982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 o preço de compra de cada produto.</a:t>
          </a:r>
        </a:p>
      </xdr:txBody>
    </xdr:sp>
    <xdr:clientData/>
  </xdr:twoCellAnchor>
  <xdr:twoCellAnchor>
    <xdr:from>
      <xdr:col>1</xdr:col>
      <xdr:colOff>2750820</xdr:colOff>
      <xdr:row>53</xdr:row>
      <xdr:rowOff>129540</xdr:rowOff>
    </xdr:from>
    <xdr:to>
      <xdr:col>4</xdr:col>
      <xdr:colOff>815340</xdr:colOff>
      <xdr:row>57</xdr:row>
      <xdr:rowOff>30480</xdr:rowOff>
    </xdr:to>
    <xdr:sp macro="" textlink="">
      <xdr:nvSpPr>
        <xdr:cNvPr id="81" name="Retângulo 80">
          <a:extLst>
            <a:ext uri="{FF2B5EF4-FFF2-40B4-BE49-F238E27FC236}">
              <a16:creationId xmlns:a16="http://schemas.microsoft.com/office/drawing/2014/main" xmlns="" id="{993540C8-DA02-49C2-849C-6752586E2FE5}"/>
            </a:ext>
          </a:extLst>
        </xdr:cNvPr>
        <xdr:cNvSpPr/>
      </xdr:nvSpPr>
      <xdr:spPr>
        <a:xfrm>
          <a:off x="2872740" y="9464040"/>
          <a:ext cx="2202180" cy="6324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 os prazos médios de recebimentos dos clientes.</a:t>
          </a:r>
        </a:p>
      </xdr:txBody>
    </xdr:sp>
    <xdr:clientData/>
  </xdr:twoCellAnchor>
  <xdr:twoCellAnchor>
    <xdr:from>
      <xdr:col>1</xdr:col>
      <xdr:colOff>845820</xdr:colOff>
      <xdr:row>46</xdr:row>
      <xdr:rowOff>152400</xdr:rowOff>
    </xdr:from>
    <xdr:to>
      <xdr:col>1</xdr:col>
      <xdr:colOff>2590800</xdr:colOff>
      <xdr:row>54</xdr:row>
      <xdr:rowOff>22860</xdr:rowOff>
    </xdr:to>
    <xdr:sp macro="" textlink="">
      <xdr:nvSpPr>
        <xdr:cNvPr id="82" name="Retângulo 81">
          <a:extLst>
            <a:ext uri="{FF2B5EF4-FFF2-40B4-BE49-F238E27FC236}">
              <a16:creationId xmlns:a16="http://schemas.microsoft.com/office/drawing/2014/main" xmlns="" id="{74A6BD75-470E-4CC1-BB22-9EF3DC17186A}"/>
            </a:ext>
          </a:extLst>
        </xdr:cNvPr>
        <xdr:cNvSpPr/>
      </xdr:nvSpPr>
      <xdr:spPr>
        <a:xfrm>
          <a:off x="967740" y="8191500"/>
          <a:ext cx="1744980" cy="1348740"/>
        </a:xfrm>
        <a:prstGeom prst="rect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2590800</xdr:colOff>
      <xdr:row>50</xdr:row>
      <xdr:rowOff>80010</xdr:rowOff>
    </xdr:from>
    <xdr:to>
      <xdr:col>2</xdr:col>
      <xdr:colOff>1055370</xdr:colOff>
      <xdr:row>53</xdr:row>
      <xdr:rowOff>129540</xdr:rowOff>
    </xdr:to>
    <xdr:cxnSp macro="">
      <xdr:nvCxnSpPr>
        <xdr:cNvPr id="83" name="Conector de Seta Reta 82">
          <a:extLst>
            <a:ext uri="{FF2B5EF4-FFF2-40B4-BE49-F238E27FC236}">
              <a16:creationId xmlns:a16="http://schemas.microsoft.com/office/drawing/2014/main" xmlns="" id="{DD3752B8-50AB-45F6-98B8-AB72082B3A8C}"/>
            </a:ext>
          </a:extLst>
        </xdr:cNvPr>
        <xdr:cNvCxnSpPr>
          <a:stCxn id="81" idx="0"/>
          <a:endCxn id="82" idx="3"/>
        </xdr:cNvCxnSpPr>
      </xdr:nvCxnSpPr>
      <xdr:spPr>
        <a:xfrm flipH="1" flipV="1">
          <a:off x="2712720" y="8865870"/>
          <a:ext cx="1261110" cy="59817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358140</xdr:colOff>
      <xdr:row>45</xdr:row>
      <xdr:rowOff>53340</xdr:rowOff>
    </xdr:from>
    <xdr:to>
      <xdr:col>5</xdr:col>
      <xdr:colOff>365760</xdr:colOff>
      <xdr:row>47</xdr:row>
      <xdr:rowOff>106680</xdr:rowOff>
    </xdr:to>
    <xdr:cxnSp macro="">
      <xdr:nvCxnSpPr>
        <xdr:cNvPr id="84" name="Conector de Seta Reta 83">
          <a:extLst>
            <a:ext uri="{FF2B5EF4-FFF2-40B4-BE49-F238E27FC236}">
              <a16:creationId xmlns:a16="http://schemas.microsoft.com/office/drawing/2014/main" xmlns="" id="{5FB8904D-64EC-428A-BD8C-3447F5B520DC}"/>
            </a:ext>
          </a:extLst>
        </xdr:cNvPr>
        <xdr:cNvCxnSpPr/>
      </xdr:nvCxnSpPr>
      <xdr:spPr>
        <a:xfrm flipH="1">
          <a:off x="7414260" y="7901940"/>
          <a:ext cx="7620" cy="43434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358140</xdr:colOff>
      <xdr:row>45</xdr:row>
      <xdr:rowOff>45720</xdr:rowOff>
    </xdr:from>
    <xdr:to>
      <xdr:col>8</xdr:col>
      <xdr:colOff>514350</xdr:colOff>
      <xdr:row>45</xdr:row>
      <xdr:rowOff>45720</xdr:rowOff>
    </xdr:to>
    <xdr:cxnSp macro="">
      <xdr:nvCxnSpPr>
        <xdr:cNvPr id="85" name="Conector de Seta Reta 84">
          <a:extLst>
            <a:ext uri="{FF2B5EF4-FFF2-40B4-BE49-F238E27FC236}">
              <a16:creationId xmlns:a16="http://schemas.microsoft.com/office/drawing/2014/main" xmlns="" id="{5680D8D2-31FA-4612-8FC2-C5B4901F7F07}"/>
            </a:ext>
          </a:extLst>
        </xdr:cNvPr>
        <xdr:cNvCxnSpPr>
          <a:stCxn id="89" idx="2"/>
        </xdr:cNvCxnSpPr>
      </xdr:nvCxnSpPr>
      <xdr:spPr>
        <a:xfrm flipH="1">
          <a:off x="7414260" y="7894320"/>
          <a:ext cx="5086350" cy="0"/>
        </a:xfrm>
        <a:prstGeom prst="straightConnector1">
          <a:avLst/>
        </a:prstGeom>
        <a:ln w="12700">
          <a:solidFill>
            <a:schemeClr val="accent2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3086100</xdr:colOff>
      <xdr:row>37</xdr:row>
      <xdr:rowOff>121920</xdr:rowOff>
    </xdr:from>
    <xdr:to>
      <xdr:col>8</xdr:col>
      <xdr:colOff>1531620</xdr:colOff>
      <xdr:row>45</xdr:row>
      <xdr:rowOff>45720</xdr:rowOff>
    </xdr:to>
    <xdr:sp macro="" textlink="">
      <xdr:nvSpPr>
        <xdr:cNvPr id="89" name="Retângulo 88">
          <a:extLst>
            <a:ext uri="{FF2B5EF4-FFF2-40B4-BE49-F238E27FC236}">
              <a16:creationId xmlns:a16="http://schemas.microsoft.com/office/drawing/2014/main" xmlns="" id="{2856024A-4592-4B53-BB44-EE566D8639A3}"/>
            </a:ext>
          </a:extLst>
        </xdr:cNvPr>
        <xdr:cNvSpPr/>
      </xdr:nvSpPr>
      <xdr:spPr>
        <a:xfrm>
          <a:off x="11483340" y="6446520"/>
          <a:ext cx="2034540" cy="14478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</a:t>
          </a:r>
          <a:r>
            <a:rPr lang="pt-BR" sz="1100" baseline="0">
              <a:solidFill>
                <a:schemeClr val="accent2"/>
              </a:solidFill>
            </a:rPr>
            <a:t> a distribuição, em percentual, dos prazos de recebimento com relação às vendas.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7</xdr:col>
      <xdr:colOff>617220</xdr:colOff>
      <xdr:row>46</xdr:row>
      <xdr:rowOff>22860</xdr:rowOff>
    </xdr:from>
    <xdr:to>
      <xdr:col>7</xdr:col>
      <xdr:colOff>617220</xdr:colOff>
      <xdr:row>47</xdr:row>
      <xdr:rowOff>30480</xdr:rowOff>
    </xdr:to>
    <xdr:cxnSp macro="">
      <xdr:nvCxnSpPr>
        <xdr:cNvPr id="90" name="Conector de Seta Reta 89">
          <a:extLst>
            <a:ext uri="{FF2B5EF4-FFF2-40B4-BE49-F238E27FC236}">
              <a16:creationId xmlns:a16="http://schemas.microsoft.com/office/drawing/2014/main" xmlns="" id="{1CB3741F-3337-4552-ABBF-CA7E0BF8822F}"/>
            </a:ext>
          </a:extLst>
        </xdr:cNvPr>
        <xdr:cNvCxnSpPr/>
      </xdr:nvCxnSpPr>
      <xdr:spPr>
        <a:xfrm flipH="1">
          <a:off x="9014460" y="8061960"/>
          <a:ext cx="0" cy="19812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46</xdr:row>
      <xdr:rowOff>22860</xdr:rowOff>
    </xdr:from>
    <xdr:to>
      <xdr:col>8</xdr:col>
      <xdr:colOff>521970</xdr:colOff>
      <xdr:row>46</xdr:row>
      <xdr:rowOff>22860</xdr:rowOff>
    </xdr:to>
    <xdr:cxnSp macro="">
      <xdr:nvCxnSpPr>
        <xdr:cNvPr id="91" name="Conector de Seta Reta 90">
          <a:extLst>
            <a:ext uri="{FF2B5EF4-FFF2-40B4-BE49-F238E27FC236}">
              <a16:creationId xmlns:a16="http://schemas.microsoft.com/office/drawing/2014/main" xmlns="" id="{0D8342C0-647C-497E-A359-E84C495D8BC8}"/>
            </a:ext>
          </a:extLst>
        </xdr:cNvPr>
        <xdr:cNvCxnSpPr>
          <a:stCxn id="92" idx="0"/>
        </xdr:cNvCxnSpPr>
      </xdr:nvCxnSpPr>
      <xdr:spPr>
        <a:xfrm flipH="1">
          <a:off x="9006840" y="8061960"/>
          <a:ext cx="3501390" cy="0"/>
        </a:xfrm>
        <a:prstGeom prst="straightConnector1">
          <a:avLst/>
        </a:prstGeom>
        <a:ln w="12700">
          <a:solidFill>
            <a:schemeClr val="accent2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3124200</xdr:colOff>
      <xdr:row>46</xdr:row>
      <xdr:rowOff>22860</xdr:rowOff>
    </xdr:from>
    <xdr:to>
      <xdr:col>8</xdr:col>
      <xdr:colOff>1508760</xdr:colOff>
      <xdr:row>51</xdr:row>
      <xdr:rowOff>53340</xdr:rowOff>
    </xdr:to>
    <xdr:sp macro="" textlink="">
      <xdr:nvSpPr>
        <xdr:cNvPr id="92" name="Retângulo 91">
          <a:extLst>
            <a:ext uri="{FF2B5EF4-FFF2-40B4-BE49-F238E27FC236}">
              <a16:creationId xmlns:a16="http://schemas.microsoft.com/office/drawing/2014/main" xmlns="" id="{54B56D14-5518-42FD-94AB-0966733053A2}"/>
            </a:ext>
          </a:extLst>
        </xdr:cNvPr>
        <xdr:cNvSpPr/>
      </xdr:nvSpPr>
      <xdr:spPr>
        <a:xfrm>
          <a:off x="11521440" y="8061960"/>
          <a:ext cx="1973580" cy="9601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</a:t>
          </a:r>
          <a:r>
            <a:rPr lang="pt-BR" sz="1100" baseline="0">
              <a:solidFill>
                <a:schemeClr val="accent2"/>
              </a:solidFill>
            </a:rPr>
            <a:t> o número de dias para cada prazo médio de vendas.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1897380</xdr:colOff>
      <xdr:row>67</xdr:row>
      <xdr:rowOff>76200</xdr:rowOff>
    </xdr:from>
    <xdr:to>
      <xdr:col>3</xdr:col>
      <xdr:colOff>15240</xdr:colOff>
      <xdr:row>72</xdr:row>
      <xdr:rowOff>175260</xdr:rowOff>
    </xdr:to>
    <xdr:sp macro="" textlink="">
      <xdr:nvSpPr>
        <xdr:cNvPr id="93" name="Retângulo 92">
          <a:extLst>
            <a:ext uri="{FF2B5EF4-FFF2-40B4-BE49-F238E27FC236}">
              <a16:creationId xmlns:a16="http://schemas.microsoft.com/office/drawing/2014/main" xmlns="" id="{5A2A84E5-569F-4BE2-AAC7-C9D12B90F2C6}"/>
            </a:ext>
          </a:extLst>
        </xdr:cNvPr>
        <xdr:cNvSpPr/>
      </xdr:nvSpPr>
      <xdr:spPr>
        <a:xfrm>
          <a:off x="2019300" y="11971020"/>
          <a:ext cx="2133600" cy="10134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 os prazos médios de pagamento</a:t>
          </a:r>
          <a:r>
            <a:rPr lang="pt-BR" sz="1100" baseline="0">
              <a:solidFill>
                <a:schemeClr val="accent2"/>
              </a:solidFill>
            </a:rPr>
            <a:t> das compras efetuadas.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624840</xdr:colOff>
      <xdr:row>63</xdr:row>
      <xdr:rowOff>22860</xdr:rowOff>
    </xdr:from>
    <xdr:to>
      <xdr:col>1</xdr:col>
      <xdr:colOff>1653540</xdr:colOff>
      <xdr:row>69</xdr:row>
      <xdr:rowOff>30480</xdr:rowOff>
    </xdr:to>
    <xdr:sp macro="" textlink="">
      <xdr:nvSpPr>
        <xdr:cNvPr id="94" name="Retângulo 93">
          <a:extLst>
            <a:ext uri="{FF2B5EF4-FFF2-40B4-BE49-F238E27FC236}">
              <a16:creationId xmlns:a16="http://schemas.microsoft.com/office/drawing/2014/main" xmlns="" id="{624D0733-16B8-41DF-A315-29BE42C43EA8}"/>
            </a:ext>
          </a:extLst>
        </xdr:cNvPr>
        <xdr:cNvSpPr/>
      </xdr:nvSpPr>
      <xdr:spPr>
        <a:xfrm>
          <a:off x="746760" y="11186160"/>
          <a:ext cx="1028700" cy="1104900"/>
        </a:xfrm>
        <a:prstGeom prst="rect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1653540</xdr:colOff>
      <xdr:row>66</xdr:row>
      <xdr:rowOff>26670</xdr:rowOff>
    </xdr:from>
    <xdr:to>
      <xdr:col>2</xdr:col>
      <xdr:colOff>167640</xdr:colOff>
      <xdr:row>67</xdr:row>
      <xdr:rowOff>76200</xdr:rowOff>
    </xdr:to>
    <xdr:cxnSp macro="">
      <xdr:nvCxnSpPr>
        <xdr:cNvPr id="98" name="Conector de Seta Reta 97">
          <a:extLst>
            <a:ext uri="{FF2B5EF4-FFF2-40B4-BE49-F238E27FC236}">
              <a16:creationId xmlns:a16="http://schemas.microsoft.com/office/drawing/2014/main" xmlns="" id="{1505EFB3-C99D-4CB9-BB2C-97B186D7B915}"/>
            </a:ext>
          </a:extLst>
        </xdr:cNvPr>
        <xdr:cNvCxnSpPr>
          <a:stCxn id="93" idx="0"/>
          <a:endCxn id="94" idx="3"/>
        </xdr:cNvCxnSpPr>
      </xdr:nvCxnSpPr>
      <xdr:spPr>
        <a:xfrm flipH="1" flipV="1">
          <a:off x="1775460" y="11738610"/>
          <a:ext cx="1310640" cy="23241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411480</xdr:colOff>
      <xdr:row>61</xdr:row>
      <xdr:rowOff>114300</xdr:rowOff>
    </xdr:from>
    <xdr:to>
      <xdr:col>5</xdr:col>
      <xdr:colOff>411480</xdr:colOff>
      <xdr:row>63</xdr:row>
      <xdr:rowOff>38100</xdr:rowOff>
    </xdr:to>
    <xdr:cxnSp macro="">
      <xdr:nvCxnSpPr>
        <xdr:cNvPr id="99" name="Conector de Seta Reta 98">
          <a:extLst>
            <a:ext uri="{FF2B5EF4-FFF2-40B4-BE49-F238E27FC236}">
              <a16:creationId xmlns:a16="http://schemas.microsoft.com/office/drawing/2014/main" xmlns="" id="{7EC36363-2B7C-48AB-ADEF-FEC4DC07592F}"/>
            </a:ext>
          </a:extLst>
        </xdr:cNvPr>
        <xdr:cNvCxnSpPr/>
      </xdr:nvCxnSpPr>
      <xdr:spPr>
        <a:xfrm flipH="1">
          <a:off x="7467600" y="10911840"/>
          <a:ext cx="0" cy="28956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61</xdr:row>
      <xdr:rowOff>114300</xdr:rowOff>
    </xdr:from>
    <xdr:to>
      <xdr:col>8</xdr:col>
      <xdr:colOff>449580</xdr:colOff>
      <xdr:row>61</xdr:row>
      <xdr:rowOff>114300</xdr:rowOff>
    </xdr:to>
    <xdr:cxnSp macro="">
      <xdr:nvCxnSpPr>
        <xdr:cNvPr id="100" name="Conector de Seta Reta 99">
          <a:extLst>
            <a:ext uri="{FF2B5EF4-FFF2-40B4-BE49-F238E27FC236}">
              <a16:creationId xmlns:a16="http://schemas.microsoft.com/office/drawing/2014/main" xmlns="" id="{FF328BB4-60B6-403A-88D2-97110551C8C8}"/>
            </a:ext>
          </a:extLst>
        </xdr:cNvPr>
        <xdr:cNvCxnSpPr>
          <a:stCxn id="101" idx="2"/>
        </xdr:cNvCxnSpPr>
      </xdr:nvCxnSpPr>
      <xdr:spPr>
        <a:xfrm flipH="1">
          <a:off x="7475220" y="10911840"/>
          <a:ext cx="4960620" cy="0"/>
        </a:xfrm>
        <a:prstGeom prst="straightConnector1">
          <a:avLst/>
        </a:prstGeom>
        <a:ln w="12700">
          <a:solidFill>
            <a:schemeClr val="accent2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2987040</xdr:colOff>
      <xdr:row>55</xdr:row>
      <xdr:rowOff>83820</xdr:rowOff>
    </xdr:from>
    <xdr:to>
      <xdr:col>8</xdr:col>
      <xdr:colOff>1501140</xdr:colOff>
      <xdr:row>61</xdr:row>
      <xdr:rowOff>114300</xdr:rowOff>
    </xdr:to>
    <xdr:sp macro="" textlink="">
      <xdr:nvSpPr>
        <xdr:cNvPr id="101" name="Retângulo 100">
          <a:extLst>
            <a:ext uri="{FF2B5EF4-FFF2-40B4-BE49-F238E27FC236}">
              <a16:creationId xmlns:a16="http://schemas.microsoft.com/office/drawing/2014/main" xmlns="" id="{208944C5-598C-46DE-80EC-E21D17F3EE99}"/>
            </a:ext>
          </a:extLst>
        </xdr:cNvPr>
        <xdr:cNvSpPr/>
      </xdr:nvSpPr>
      <xdr:spPr>
        <a:xfrm>
          <a:off x="11384280" y="9784080"/>
          <a:ext cx="2103120" cy="11277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</a:t>
          </a:r>
          <a:r>
            <a:rPr lang="pt-BR" sz="1100" baseline="0">
              <a:solidFill>
                <a:schemeClr val="accent2"/>
              </a:solidFill>
            </a:rPr>
            <a:t> a distribuição, em percentual, dos prazos de pagamento das compras efetuadas.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7</xdr:col>
      <xdr:colOff>990600</xdr:colOff>
      <xdr:row>63</xdr:row>
      <xdr:rowOff>121920</xdr:rowOff>
    </xdr:from>
    <xdr:to>
      <xdr:col>7</xdr:col>
      <xdr:colOff>990600</xdr:colOff>
      <xdr:row>64</xdr:row>
      <xdr:rowOff>152400</xdr:rowOff>
    </xdr:to>
    <xdr:cxnSp macro="">
      <xdr:nvCxnSpPr>
        <xdr:cNvPr id="102" name="Conector de Seta Reta 101">
          <a:extLst>
            <a:ext uri="{FF2B5EF4-FFF2-40B4-BE49-F238E27FC236}">
              <a16:creationId xmlns:a16="http://schemas.microsoft.com/office/drawing/2014/main" xmlns="" id="{49BEA76C-DFAF-49D2-9E9D-3E5CD0EBC5B8}"/>
            </a:ext>
          </a:extLst>
        </xdr:cNvPr>
        <xdr:cNvCxnSpPr/>
      </xdr:nvCxnSpPr>
      <xdr:spPr>
        <a:xfrm flipV="1">
          <a:off x="9387840" y="11285220"/>
          <a:ext cx="0" cy="21336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990600</xdr:colOff>
      <xdr:row>64</xdr:row>
      <xdr:rowOff>144780</xdr:rowOff>
    </xdr:from>
    <xdr:to>
      <xdr:col>8</xdr:col>
      <xdr:colOff>396240</xdr:colOff>
      <xdr:row>64</xdr:row>
      <xdr:rowOff>152400</xdr:rowOff>
    </xdr:to>
    <xdr:cxnSp macro="">
      <xdr:nvCxnSpPr>
        <xdr:cNvPr id="103" name="Conector de Seta Reta 102">
          <a:extLst>
            <a:ext uri="{FF2B5EF4-FFF2-40B4-BE49-F238E27FC236}">
              <a16:creationId xmlns:a16="http://schemas.microsoft.com/office/drawing/2014/main" xmlns="" id="{FE4E8E6E-645A-4996-84AD-D96EEF8C6A97}"/>
            </a:ext>
          </a:extLst>
        </xdr:cNvPr>
        <xdr:cNvCxnSpPr>
          <a:stCxn id="104" idx="0"/>
        </xdr:cNvCxnSpPr>
      </xdr:nvCxnSpPr>
      <xdr:spPr>
        <a:xfrm flipH="1">
          <a:off x="9387840" y="11490960"/>
          <a:ext cx="2994660" cy="7620"/>
        </a:xfrm>
        <a:prstGeom prst="straightConnector1">
          <a:avLst/>
        </a:prstGeom>
        <a:ln w="12700">
          <a:solidFill>
            <a:schemeClr val="accent2"/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2979420</xdr:colOff>
      <xdr:row>64</xdr:row>
      <xdr:rowOff>144780</xdr:rowOff>
    </xdr:from>
    <xdr:to>
      <xdr:col>8</xdr:col>
      <xdr:colOff>1402080</xdr:colOff>
      <xdr:row>70</xdr:row>
      <xdr:rowOff>91440</xdr:rowOff>
    </xdr:to>
    <xdr:sp macro="" textlink="">
      <xdr:nvSpPr>
        <xdr:cNvPr id="104" name="Retângulo 103">
          <a:extLst>
            <a:ext uri="{FF2B5EF4-FFF2-40B4-BE49-F238E27FC236}">
              <a16:creationId xmlns:a16="http://schemas.microsoft.com/office/drawing/2014/main" xmlns="" id="{6C734E07-EB6E-4930-94E5-B3A76EAD6442}"/>
            </a:ext>
          </a:extLst>
        </xdr:cNvPr>
        <xdr:cNvSpPr/>
      </xdr:nvSpPr>
      <xdr:spPr>
        <a:xfrm>
          <a:off x="11376660" y="11490960"/>
          <a:ext cx="2011680" cy="10439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</a:t>
          </a:r>
          <a:r>
            <a:rPr lang="pt-BR" sz="1100" baseline="0">
              <a:solidFill>
                <a:schemeClr val="accent2"/>
              </a:solidFill>
            </a:rPr>
            <a:t> o número de dias para cada prazo médio de pagamento.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7</xdr:col>
      <xdr:colOff>2316480</xdr:colOff>
      <xdr:row>78</xdr:row>
      <xdr:rowOff>99060</xdr:rowOff>
    </xdr:from>
    <xdr:to>
      <xdr:col>8</xdr:col>
      <xdr:colOff>373380</xdr:colOff>
      <xdr:row>78</xdr:row>
      <xdr:rowOff>106680</xdr:rowOff>
    </xdr:to>
    <xdr:cxnSp macro="">
      <xdr:nvCxnSpPr>
        <xdr:cNvPr id="112" name="Conector de Seta Reta 111">
          <a:extLst>
            <a:ext uri="{FF2B5EF4-FFF2-40B4-BE49-F238E27FC236}">
              <a16:creationId xmlns:a16="http://schemas.microsoft.com/office/drawing/2014/main" xmlns="" id="{4F3085D3-09FA-4A0F-B7C3-A57341FFF2CC}"/>
            </a:ext>
          </a:extLst>
        </xdr:cNvPr>
        <xdr:cNvCxnSpPr>
          <a:stCxn id="113" idx="2"/>
        </xdr:cNvCxnSpPr>
      </xdr:nvCxnSpPr>
      <xdr:spPr>
        <a:xfrm flipH="1">
          <a:off x="10713720" y="14005560"/>
          <a:ext cx="1645920" cy="762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2987040</xdr:colOff>
      <xdr:row>72</xdr:row>
      <xdr:rowOff>114300</xdr:rowOff>
    </xdr:from>
    <xdr:to>
      <xdr:col>8</xdr:col>
      <xdr:colOff>1348740</xdr:colOff>
      <xdr:row>78</xdr:row>
      <xdr:rowOff>99060</xdr:rowOff>
    </xdr:to>
    <xdr:sp macro="" textlink="">
      <xdr:nvSpPr>
        <xdr:cNvPr id="113" name="Retângulo 112">
          <a:extLst>
            <a:ext uri="{FF2B5EF4-FFF2-40B4-BE49-F238E27FC236}">
              <a16:creationId xmlns:a16="http://schemas.microsoft.com/office/drawing/2014/main" xmlns="" id="{8179E71F-4AD0-44B4-BA0A-1ED42FAF116F}"/>
            </a:ext>
          </a:extLst>
        </xdr:cNvPr>
        <xdr:cNvSpPr/>
      </xdr:nvSpPr>
      <xdr:spPr>
        <a:xfrm>
          <a:off x="11384280" y="12923520"/>
          <a:ext cx="1950720" cy="10820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 o prazo médio em que os produtos ficam no estoque</a:t>
          </a:r>
        </a:p>
      </xdr:txBody>
    </xdr:sp>
    <xdr:clientData/>
  </xdr:twoCellAnchor>
  <xdr:twoCellAnchor>
    <xdr:from>
      <xdr:col>3</xdr:col>
      <xdr:colOff>114300</xdr:colOff>
      <xdr:row>95</xdr:row>
      <xdr:rowOff>0</xdr:rowOff>
    </xdr:from>
    <xdr:to>
      <xdr:col>4</xdr:col>
      <xdr:colOff>1920240</xdr:colOff>
      <xdr:row>100</xdr:row>
      <xdr:rowOff>0</xdr:rowOff>
    </xdr:to>
    <xdr:sp macro="" textlink="">
      <xdr:nvSpPr>
        <xdr:cNvPr id="114" name="Retângulo 113">
          <a:extLst>
            <a:ext uri="{FF2B5EF4-FFF2-40B4-BE49-F238E27FC236}">
              <a16:creationId xmlns:a16="http://schemas.microsoft.com/office/drawing/2014/main" xmlns="" id="{8195F2FD-543B-4D92-9D7A-F6D261AD40FA}"/>
            </a:ext>
          </a:extLst>
        </xdr:cNvPr>
        <xdr:cNvSpPr/>
      </xdr:nvSpPr>
      <xdr:spPr>
        <a:xfrm>
          <a:off x="4251960" y="17015460"/>
          <a:ext cx="1927860" cy="914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Faça um levantamento dos desembolsos</a:t>
          </a:r>
          <a:r>
            <a:rPr lang="pt-BR" sz="1100" baseline="0">
              <a:solidFill>
                <a:schemeClr val="accent2"/>
              </a:solidFill>
            </a:rPr>
            <a:t> mensais da empresa.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861060</xdr:colOff>
      <xdr:row>89</xdr:row>
      <xdr:rowOff>152400</xdr:rowOff>
    </xdr:from>
    <xdr:to>
      <xdr:col>2</xdr:col>
      <xdr:colOff>830580</xdr:colOff>
      <xdr:row>95</xdr:row>
      <xdr:rowOff>160020</xdr:rowOff>
    </xdr:to>
    <xdr:sp macro="" textlink="">
      <xdr:nvSpPr>
        <xdr:cNvPr id="115" name="Retângulo 114">
          <a:extLst>
            <a:ext uri="{FF2B5EF4-FFF2-40B4-BE49-F238E27FC236}">
              <a16:creationId xmlns:a16="http://schemas.microsoft.com/office/drawing/2014/main" xmlns="" id="{999916E8-1CE0-478A-B89D-4C3BD80252A8}"/>
            </a:ext>
          </a:extLst>
        </xdr:cNvPr>
        <xdr:cNvSpPr/>
      </xdr:nvSpPr>
      <xdr:spPr>
        <a:xfrm>
          <a:off x="982980" y="16070580"/>
          <a:ext cx="2766060" cy="1104900"/>
        </a:xfrm>
        <a:prstGeom prst="rect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2</xdr:col>
      <xdr:colOff>830580</xdr:colOff>
      <xdr:row>92</xdr:row>
      <xdr:rowOff>156210</xdr:rowOff>
    </xdr:from>
    <xdr:to>
      <xdr:col>4</xdr:col>
      <xdr:colOff>956310</xdr:colOff>
      <xdr:row>95</xdr:row>
      <xdr:rowOff>0</xdr:rowOff>
    </xdr:to>
    <xdr:cxnSp macro="">
      <xdr:nvCxnSpPr>
        <xdr:cNvPr id="116" name="Conector de Seta Reta 115">
          <a:extLst>
            <a:ext uri="{FF2B5EF4-FFF2-40B4-BE49-F238E27FC236}">
              <a16:creationId xmlns:a16="http://schemas.microsoft.com/office/drawing/2014/main" xmlns="" id="{85F4874B-02D5-41EF-97C1-D2AB7E1FEC65}"/>
            </a:ext>
          </a:extLst>
        </xdr:cNvPr>
        <xdr:cNvCxnSpPr>
          <a:stCxn id="114" idx="0"/>
          <a:endCxn id="115" idx="3"/>
        </xdr:cNvCxnSpPr>
      </xdr:nvCxnSpPr>
      <xdr:spPr>
        <a:xfrm flipH="1" flipV="1">
          <a:off x="3749040" y="16623030"/>
          <a:ext cx="1466850" cy="39243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3048000</xdr:colOff>
      <xdr:row>96</xdr:row>
      <xdr:rowOff>83820</xdr:rowOff>
    </xdr:from>
    <xdr:to>
      <xdr:col>8</xdr:col>
      <xdr:colOff>1272540</xdr:colOff>
      <xdr:row>101</xdr:row>
      <xdr:rowOff>144780</xdr:rowOff>
    </xdr:to>
    <xdr:sp macro="" textlink="">
      <xdr:nvSpPr>
        <xdr:cNvPr id="117" name="Retângulo 116">
          <a:extLst>
            <a:ext uri="{FF2B5EF4-FFF2-40B4-BE49-F238E27FC236}">
              <a16:creationId xmlns:a16="http://schemas.microsoft.com/office/drawing/2014/main" xmlns="" id="{2C040574-605D-4BD9-B331-BC9D147EB33D}"/>
            </a:ext>
          </a:extLst>
        </xdr:cNvPr>
        <xdr:cNvSpPr/>
      </xdr:nvSpPr>
      <xdr:spPr>
        <a:xfrm>
          <a:off x="11445240" y="17282160"/>
          <a:ext cx="1813560" cy="9753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Insira o valor de cada pagamento realizado.</a:t>
          </a:r>
        </a:p>
      </xdr:txBody>
    </xdr:sp>
    <xdr:clientData/>
  </xdr:twoCellAnchor>
  <xdr:twoCellAnchor>
    <xdr:from>
      <xdr:col>7</xdr:col>
      <xdr:colOff>1051560</xdr:colOff>
      <xdr:row>89</xdr:row>
      <xdr:rowOff>137160</xdr:rowOff>
    </xdr:from>
    <xdr:to>
      <xdr:col>7</xdr:col>
      <xdr:colOff>2933700</xdr:colOff>
      <xdr:row>96</xdr:row>
      <xdr:rowOff>114300</xdr:rowOff>
    </xdr:to>
    <xdr:sp macro="" textlink="">
      <xdr:nvSpPr>
        <xdr:cNvPr id="118" name="Retângulo 117">
          <a:extLst>
            <a:ext uri="{FF2B5EF4-FFF2-40B4-BE49-F238E27FC236}">
              <a16:creationId xmlns:a16="http://schemas.microsoft.com/office/drawing/2014/main" xmlns="" id="{C1721DB7-8406-4C03-A647-F8DAA6DAFEE3}"/>
            </a:ext>
          </a:extLst>
        </xdr:cNvPr>
        <xdr:cNvSpPr/>
      </xdr:nvSpPr>
      <xdr:spPr>
        <a:xfrm>
          <a:off x="9448800" y="16055340"/>
          <a:ext cx="1882140" cy="1257300"/>
        </a:xfrm>
        <a:prstGeom prst="rect">
          <a:avLst/>
        </a:prstGeom>
        <a:noFill/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7</xdr:col>
      <xdr:colOff>2933700</xdr:colOff>
      <xdr:row>93</xdr:row>
      <xdr:rowOff>34290</xdr:rowOff>
    </xdr:from>
    <xdr:to>
      <xdr:col>8</xdr:col>
      <xdr:colOff>365760</xdr:colOff>
      <xdr:row>96</xdr:row>
      <xdr:rowOff>83820</xdr:rowOff>
    </xdr:to>
    <xdr:cxnSp macro="">
      <xdr:nvCxnSpPr>
        <xdr:cNvPr id="119" name="Conector de Seta Reta 118">
          <a:extLst>
            <a:ext uri="{FF2B5EF4-FFF2-40B4-BE49-F238E27FC236}">
              <a16:creationId xmlns:a16="http://schemas.microsoft.com/office/drawing/2014/main" xmlns="" id="{26255483-A6DD-4516-A736-0E4A81C15E52}"/>
            </a:ext>
          </a:extLst>
        </xdr:cNvPr>
        <xdr:cNvCxnSpPr>
          <a:stCxn id="117" idx="0"/>
          <a:endCxn id="118" idx="3"/>
        </xdr:cNvCxnSpPr>
      </xdr:nvCxnSpPr>
      <xdr:spPr>
        <a:xfrm flipH="1" flipV="1">
          <a:off x="11330940" y="16683990"/>
          <a:ext cx="1021080" cy="59817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2529840</xdr:colOff>
      <xdr:row>115</xdr:row>
      <xdr:rowOff>137160</xdr:rowOff>
    </xdr:from>
    <xdr:to>
      <xdr:col>8</xdr:col>
      <xdr:colOff>628650</xdr:colOff>
      <xdr:row>115</xdr:row>
      <xdr:rowOff>137160</xdr:rowOff>
    </xdr:to>
    <xdr:cxnSp macro="">
      <xdr:nvCxnSpPr>
        <xdr:cNvPr id="121" name="Conector de Seta Reta 120">
          <a:extLst>
            <a:ext uri="{FF2B5EF4-FFF2-40B4-BE49-F238E27FC236}">
              <a16:creationId xmlns:a16="http://schemas.microsoft.com/office/drawing/2014/main" xmlns="" id="{2F4F2280-DEA1-4C53-998F-4CD2445B9B92}"/>
            </a:ext>
          </a:extLst>
        </xdr:cNvPr>
        <xdr:cNvCxnSpPr/>
      </xdr:nvCxnSpPr>
      <xdr:spPr>
        <a:xfrm flipH="1" flipV="1">
          <a:off x="10927080" y="20810220"/>
          <a:ext cx="1687830" cy="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3025140</xdr:colOff>
      <xdr:row>109</xdr:row>
      <xdr:rowOff>114300</xdr:rowOff>
    </xdr:from>
    <xdr:to>
      <xdr:col>8</xdr:col>
      <xdr:colOff>1653540</xdr:colOff>
      <xdr:row>115</xdr:row>
      <xdr:rowOff>137160</xdr:rowOff>
    </xdr:to>
    <xdr:sp macro="" textlink="">
      <xdr:nvSpPr>
        <xdr:cNvPr id="122" name="Retângulo 121">
          <a:extLst>
            <a:ext uri="{FF2B5EF4-FFF2-40B4-BE49-F238E27FC236}">
              <a16:creationId xmlns:a16="http://schemas.microsoft.com/office/drawing/2014/main" xmlns="" id="{66685645-E0ED-4DC3-840B-44F49E57D1E5}"/>
            </a:ext>
          </a:extLst>
        </xdr:cNvPr>
        <xdr:cNvSpPr/>
      </xdr:nvSpPr>
      <xdr:spPr>
        <a:xfrm>
          <a:off x="11422380" y="19690080"/>
          <a:ext cx="2217420" cy="1120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Pronto!</a:t>
          </a:r>
        </a:p>
        <a:p>
          <a:pPr algn="l"/>
          <a:r>
            <a:rPr lang="pt-BR" sz="1100">
              <a:solidFill>
                <a:schemeClr val="accent2"/>
              </a:solidFill>
            </a:rPr>
            <a:t>Você</a:t>
          </a:r>
          <a:r>
            <a:rPr lang="pt-BR" sz="1100" baseline="0">
              <a:solidFill>
                <a:schemeClr val="accent2"/>
              </a:solidFill>
            </a:rPr>
            <a:t> calculou o </a:t>
          </a:r>
          <a:r>
            <a:rPr lang="pt-BR" sz="1100" b="1" baseline="0">
              <a:solidFill>
                <a:schemeClr val="accent2"/>
              </a:solidFill>
            </a:rPr>
            <a:t>CAPITAL DE GIRO</a:t>
          </a:r>
          <a:r>
            <a:rPr lang="pt-BR" sz="1100" baseline="0">
              <a:solidFill>
                <a:schemeClr val="accent2"/>
              </a:solidFill>
            </a:rPr>
            <a:t> necessário para sua empresa.</a:t>
          </a:r>
          <a:endParaRPr lang="pt-BR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60960</xdr:colOff>
      <xdr:row>8</xdr:row>
      <xdr:rowOff>30480</xdr:rowOff>
    </xdr:from>
    <xdr:to>
      <xdr:col>1</xdr:col>
      <xdr:colOff>492960</xdr:colOff>
      <xdr:row>8</xdr:row>
      <xdr:rowOff>296880</xdr:rowOff>
    </xdr:to>
    <xdr:sp macro="" textlink="">
      <xdr:nvSpPr>
        <xdr:cNvPr id="46" name="Seta: para a Direita 4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E35BCC8A-0408-4214-B47B-06A292214DC4}"/>
            </a:ext>
          </a:extLst>
        </xdr:cNvPr>
        <xdr:cNvSpPr/>
      </xdr:nvSpPr>
      <xdr:spPr>
        <a:xfrm flipH="1">
          <a:off x="182880" y="784860"/>
          <a:ext cx="432000" cy="266400"/>
        </a:xfrm>
        <a:prstGeom prst="rightArrow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678180</xdr:colOff>
      <xdr:row>123</xdr:row>
      <xdr:rowOff>45720</xdr:rowOff>
    </xdr:from>
    <xdr:to>
      <xdr:col>5</xdr:col>
      <xdr:colOff>171450</xdr:colOff>
      <xdr:row>124</xdr:row>
      <xdr:rowOff>45720</xdr:rowOff>
    </xdr:to>
    <xdr:cxnSp macro="">
      <xdr:nvCxnSpPr>
        <xdr:cNvPr id="49" name="Conector de Seta Reta 48">
          <a:extLst>
            <a:ext uri="{FF2B5EF4-FFF2-40B4-BE49-F238E27FC236}">
              <a16:creationId xmlns:a16="http://schemas.microsoft.com/office/drawing/2014/main" xmlns="" id="{1D48147F-766E-4496-A250-0DE7022717B9}"/>
            </a:ext>
          </a:extLst>
        </xdr:cNvPr>
        <xdr:cNvCxnSpPr>
          <a:stCxn id="50" idx="0"/>
        </xdr:cNvCxnSpPr>
      </xdr:nvCxnSpPr>
      <xdr:spPr>
        <a:xfrm flipH="1" flipV="1">
          <a:off x="4937760" y="22181820"/>
          <a:ext cx="2289810" cy="18288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1859280</xdr:colOff>
      <xdr:row>124</xdr:row>
      <xdr:rowOff>45720</xdr:rowOff>
    </xdr:from>
    <xdr:to>
      <xdr:col>6</xdr:col>
      <xdr:colOff>60960</xdr:colOff>
      <xdr:row>130</xdr:row>
      <xdr:rowOff>68580</xdr:rowOff>
    </xdr:to>
    <xdr:sp macro="" textlink="">
      <xdr:nvSpPr>
        <xdr:cNvPr id="50" name="Retângulo 49">
          <a:extLst>
            <a:ext uri="{FF2B5EF4-FFF2-40B4-BE49-F238E27FC236}">
              <a16:creationId xmlns:a16="http://schemas.microsoft.com/office/drawing/2014/main" xmlns="" id="{9881C4F0-DD00-47E8-BA3F-B1B34B405200}"/>
            </a:ext>
          </a:extLst>
        </xdr:cNvPr>
        <xdr:cNvSpPr/>
      </xdr:nvSpPr>
      <xdr:spPr>
        <a:xfrm>
          <a:off x="6118860" y="22364700"/>
          <a:ext cx="2217420" cy="1120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Clique no botão Relatório Geral para acessar os dados resumidos.</a:t>
          </a:r>
        </a:p>
      </xdr:txBody>
    </xdr:sp>
    <xdr:clientData/>
  </xdr:twoCellAnchor>
  <xdr:twoCellAnchor>
    <xdr:from>
      <xdr:col>1</xdr:col>
      <xdr:colOff>1230630</xdr:colOff>
      <xdr:row>123</xdr:row>
      <xdr:rowOff>91440</xdr:rowOff>
    </xdr:from>
    <xdr:to>
      <xdr:col>1</xdr:col>
      <xdr:colOff>2720340</xdr:colOff>
      <xdr:row>124</xdr:row>
      <xdr:rowOff>68580</xdr:rowOff>
    </xdr:to>
    <xdr:cxnSp macro="">
      <xdr:nvCxnSpPr>
        <xdr:cNvPr id="87" name="Conector de Seta Reta 86">
          <a:extLst>
            <a:ext uri="{FF2B5EF4-FFF2-40B4-BE49-F238E27FC236}">
              <a16:creationId xmlns:a16="http://schemas.microsoft.com/office/drawing/2014/main" xmlns="" id="{924AFBC8-CD12-403E-A7CB-BF2493514B29}"/>
            </a:ext>
          </a:extLst>
        </xdr:cNvPr>
        <xdr:cNvCxnSpPr>
          <a:stCxn id="88" idx="0"/>
        </xdr:cNvCxnSpPr>
      </xdr:nvCxnSpPr>
      <xdr:spPr>
        <a:xfrm flipV="1">
          <a:off x="1352550" y="22227540"/>
          <a:ext cx="1489710" cy="160020"/>
        </a:xfrm>
        <a:prstGeom prst="straightConnector1">
          <a:avLst/>
        </a:prstGeom>
        <a:ln w="12700">
          <a:solidFill>
            <a:schemeClr val="accent2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121920</xdr:colOff>
      <xdr:row>124</xdr:row>
      <xdr:rowOff>68580</xdr:rowOff>
    </xdr:from>
    <xdr:to>
      <xdr:col>1</xdr:col>
      <xdr:colOff>2339340</xdr:colOff>
      <xdr:row>130</xdr:row>
      <xdr:rowOff>91440</xdr:rowOff>
    </xdr:to>
    <xdr:sp macro="" textlink="">
      <xdr:nvSpPr>
        <xdr:cNvPr id="88" name="Retângulo 87">
          <a:extLst>
            <a:ext uri="{FF2B5EF4-FFF2-40B4-BE49-F238E27FC236}">
              <a16:creationId xmlns:a16="http://schemas.microsoft.com/office/drawing/2014/main" xmlns="" id="{AD35F872-EF1E-4C51-81D9-89A70895A9FE}"/>
            </a:ext>
          </a:extLst>
        </xdr:cNvPr>
        <xdr:cNvSpPr/>
      </xdr:nvSpPr>
      <xdr:spPr>
        <a:xfrm>
          <a:off x="243840" y="22387560"/>
          <a:ext cx="2217420" cy="1120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chemeClr val="accent2"/>
              </a:solidFill>
            </a:rPr>
            <a:t>Clique na seta azul para voltar ao Menu.</a:t>
          </a:r>
        </a:p>
      </xdr:txBody>
    </xdr:sp>
    <xdr:clientData/>
  </xdr:twoCellAnchor>
  <xdr:twoCellAnchor editAs="oneCell">
    <xdr:from>
      <xdr:col>1</xdr:col>
      <xdr:colOff>815339</xdr:colOff>
      <xdr:row>132</xdr:row>
      <xdr:rowOff>38100</xdr:rowOff>
    </xdr:from>
    <xdr:to>
      <xdr:col>7</xdr:col>
      <xdr:colOff>3076492</xdr:colOff>
      <xdr:row>150</xdr:row>
      <xdr:rowOff>99060</xdr:rowOff>
    </xdr:to>
    <xdr:pic>
      <xdr:nvPicPr>
        <xdr:cNvPr id="78" name="Imagem 77">
          <a:extLst>
            <a:ext uri="{FF2B5EF4-FFF2-40B4-BE49-F238E27FC236}">
              <a16:creationId xmlns:a16="http://schemas.microsoft.com/office/drawing/2014/main" xmlns="" id="{151A06EE-3C4B-4AEA-92E5-788ECE87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59" y="23820120"/>
          <a:ext cx="10536473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8" tint="-0.499984740745262"/>
  </sheetPr>
  <dimension ref="A1:V76"/>
  <sheetViews>
    <sheetView showGridLines="0" showRowColHeaders="0" topLeftCell="A7" workbookViewId="0">
      <selection activeCell="N27" sqref="N27"/>
    </sheetView>
  </sheetViews>
  <sheetFormatPr defaultColWidth="0" defaultRowHeight="15" zeroHeight="1" x14ac:dyDescent="0.25"/>
  <cols>
    <col min="1" max="22" width="8.85546875" customWidth="1"/>
    <col min="23" max="16384" width="8.85546875" hidden="1"/>
  </cols>
  <sheetData>
    <row r="1" s="2" customFormat="1" x14ac:dyDescent="0.25"/>
    <row r="2" s="2" customFormat="1" x14ac:dyDescent="0.25"/>
    <row r="3" s="2" customFormat="1" x14ac:dyDescent="0.25"/>
    <row r="4" ht="1.9" customHeight="1" x14ac:dyDescent="0.25"/>
    <row r="5" s="1" customFormat="1" ht="4.9000000000000004" customHeight="1" x14ac:dyDescent="0.25"/>
    <row r="6" ht="3" customHeight="1" x14ac:dyDescent="0.25"/>
    <row r="7" s="1" customFormat="1" ht="4.9000000000000004" customHeight="1" x14ac:dyDescent="0.25"/>
    <row r="8" ht="1.9" customHeight="1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sheetProtection sheet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8" tint="-0.499984740745262"/>
  </sheetPr>
  <dimension ref="A1:M91"/>
  <sheetViews>
    <sheetView showGridLines="0" showRowColHeaders="0" tabSelected="1" zoomScaleNormal="100" workbookViewId="0">
      <pane ySplit="11" topLeftCell="A12" activePane="bottomLeft" state="frozen"/>
      <selection pane="bottomLeft" activeCell="D15" sqref="D15"/>
    </sheetView>
  </sheetViews>
  <sheetFormatPr defaultColWidth="0" defaultRowHeight="14.45" customHeight="1" zeroHeight="1" x14ac:dyDescent="0.25"/>
  <cols>
    <col min="1" max="1" width="1.7109375" customWidth="1"/>
    <col min="2" max="2" width="20.7109375" customWidth="1"/>
    <col min="3" max="3" width="50.7109375" customWidth="1"/>
    <col min="4" max="6" width="25.7109375" customWidth="1"/>
    <col min="7" max="7" width="1.7109375" customWidth="1"/>
    <col min="8" max="8" width="44.5703125" customWidth="1"/>
    <col min="9" max="9" width="1.7109375" customWidth="1"/>
    <col min="10" max="10" width="1.7109375" hidden="1" customWidth="1"/>
    <col min="11" max="11" width="25" hidden="1" customWidth="1"/>
    <col min="12" max="12" width="6.7109375" hidden="1" customWidth="1"/>
    <col min="13" max="13" width="3.85546875" hidden="1" customWidth="1"/>
    <col min="14" max="16384" width="8.85546875" hidden="1"/>
  </cols>
  <sheetData>
    <row r="1" spans="2:6" s="2" customFormat="1" ht="15" x14ac:dyDescent="0.25"/>
    <row r="2" spans="2:6" s="2" customFormat="1" ht="15" x14ac:dyDescent="0.25"/>
    <row r="3" spans="2:6" s="2" customFormat="1" ht="15" x14ac:dyDescent="0.25"/>
    <row r="4" spans="2:6" ht="1.9" customHeight="1" x14ac:dyDescent="0.25"/>
    <row r="5" spans="2:6" s="1" customFormat="1" ht="4.9000000000000004" customHeight="1" x14ac:dyDescent="0.25"/>
    <row r="6" spans="2:6" ht="3" customHeight="1" x14ac:dyDescent="0.25"/>
    <row r="7" spans="2:6" s="1" customFormat="1" ht="4.9000000000000004" customHeight="1" x14ac:dyDescent="0.25"/>
    <row r="8" spans="2:6" ht="1.9" customHeight="1" x14ac:dyDescent="0.25"/>
    <row r="9" spans="2:6" ht="30" customHeight="1" x14ac:dyDescent="0.25"/>
    <row r="10" spans="2:6" ht="34.9" customHeight="1" x14ac:dyDescent="0.25">
      <c r="B10" s="16" t="s">
        <v>0</v>
      </c>
      <c r="C10" s="50" t="s">
        <v>27</v>
      </c>
      <c r="D10" s="51"/>
      <c r="E10" s="51"/>
      <c r="F10" s="52"/>
    </row>
    <row r="11" spans="2:6" ht="4.9000000000000004" customHeight="1" x14ac:dyDescent="0.25"/>
    <row r="12" spans="2:6" ht="40.15" customHeight="1" x14ac:dyDescent="0.25">
      <c r="B12" s="46" t="s">
        <v>52</v>
      </c>
      <c r="C12" s="47"/>
      <c r="D12" s="47"/>
      <c r="E12" s="47"/>
      <c r="F12" s="48"/>
    </row>
    <row r="13" spans="2:6" ht="16.149999999999999" customHeight="1" x14ac:dyDescent="0.25">
      <c r="B13" s="37" t="s">
        <v>1</v>
      </c>
      <c r="C13" s="53" t="s">
        <v>2</v>
      </c>
      <c r="D13" s="54" t="s">
        <v>3</v>
      </c>
      <c r="E13" s="54"/>
      <c r="F13" s="54"/>
    </row>
    <row r="14" spans="2:6" ht="16.149999999999999" customHeight="1" x14ac:dyDescent="0.25">
      <c r="B14" s="37"/>
      <c r="C14" s="53"/>
      <c r="D14" s="4" t="s">
        <v>4</v>
      </c>
      <c r="E14" s="4" t="s">
        <v>5</v>
      </c>
      <c r="F14" s="4" t="s">
        <v>6</v>
      </c>
    </row>
    <row r="15" spans="2:6" ht="16.149999999999999" customHeight="1" x14ac:dyDescent="0.25">
      <c r="B15" s="5">
        <v>1</v>
      </c>
      <c r="C15" s="6" t="s">
        <v>28</v>
      </c>
      <c r="D15" s="7">
        <v>5</v>
      </c>
      <c r="E15" s="8">
        <v>5</v>
      </c>
      <c r="F15" s="9">
        <f>D15*E15</f>
        <v>25</v>
      </c>
    </row>
    <row r="16" spans="2:6" ht="16.149999999999999" customHeight="1" x14ac:dyDescent="0.25">
      <c r="B16" s="5">
        <v>2</v>
      </c>
      <c r="C16" s="6" t="s">
        <v>29</v>
      </c>
      <c r="D16" s="7">
        <v>3</v>
      </c>
      <c r="E16" s="8">
        <v>10</v>
      </c>
      <c r="F16" s="9">
        <f t="shared" ref="F16:F34" si="0">D16*E16</f>
        <v>30</v>
      </c>
    </row>
    <row r="17" spans="2:6" ht="16.149999999999999" customHeight="1" x14ac:dyDescent="0.25">
      <c r="B17" s="5">
        <v>3</v>
      </c>
      <c r="C17" s="6" t="s">
        <v>30</v>
      </c>
      <c r="D17" s="7">
        <v>10</v>
      </c>
      <c r="E17" s="8">
        <v>8</v>
      </c>
      <c r="F17" s="9">
        <f t="shared" si="0"/>
        <v>80</v>
      </c>
    </row>
    <row r="18" spans="2:6" ht="16.149999999999999" customHeight="1" x14ac:dyDescent="0.25">
      <c r="B18" s="5">
        <v>4</v>
      </c>
      <c r="C18" s="6" t="s">
        <v>31</v>
      </c>
      <c r="D18" s="7">
        <v>15</v>
      </c>
      <c r="E18" s="8">
        <v>15</v>
      </c>
      <c r="F18" s="9">
        <f t="shared" si="0"/>
        <v>225</v>
      </c>
    </row>
    <row r="19" spans="2:6" ht="15" customHeight="1" x14ac:dyDescent="0.25">
      <c r="B19" s="5">
        <v>5</v>
      </c>
      <c r="C19" s="6" t="s">
        <v>32</v>
      </c>
      <c r="D19" s="7">
        <v>2</v>
      </c>
      <c r="E19" s="8">
        <v>25</v>
      </c>
      <c r="F19" s="9">
        <f t="shared" si="0"/>
        <v>50</v>
      </c>
    </row>
    <row r="20" spans="2:6" ht="16.149999999999999" customHeight="1" x14ac:dyDescent="0.25">
      <c r="B20" s="5">
        <v>6</v>
      </c>
      <c r="C20" s="6" t="s">
        <v>33</v>
      </c>
      <c r="D20" s="7">
        <v>20</v>
      </c>
      <c r="E20" s="8">
        <v>3</v>
      </c>
      <c r="F20" s="9">
        <f t="shared" si="0"/>
        <v>60</v>
      </c>
    </row>
    <row r="21" spans="2:6" ht="16.149999999999999" customHeight="1" x14ac:dyDescent="0.25">
      <c r="B21" s="5">
        <v>7</v>
      </c>
      <c r="C21" s="6" t="s">
        <v>34</v>
      </c>
      <c r="D21" s="7">
        <v>30</v>
      </c>
      <c r="E21" s="8">
        <v>20</v>
      </c>
      <c r="F21" s="9">
        <f t="shared" si="0"/>
        <v>600</v>
      </c>
    </row>
    <row r="22" spans="2:6" ht="15" customHeight="1" x14ac:dyDescent="0.25">
      <c r="B22" s="5">
        <v>8</v>
      </c>
      <c r="C22" s="6" t="s">
        <v>35</v>
      </c>
      <c r="D22" s="7">
        <v>10</v>
      </c>
      <c r="E22" s="8">
        <v>10</v>
      </c>
      <c r="F22" s="9">
        <f t="shared" si="0"/>
        <v>100</v>
      </c>
    </row>
    <row r="23" spans="2:6" ht="15" x14ac:dyDescent="0.25">
      <c r="B23" s="5">
        <v>9</v>
      </c>
      <c r="C23" s="6" t="s">
        <v>36</v>
      </c>
      <c r="D23" s="7">
        <v>5</v>
      </c>
      <c r="E23" s="8">
        <v>1</v>
      </c>
      <c r="F23" s="9">
        <f t="shared" si="0"/>
        <v>5</v>
      </c>
    </row>
    <row r="24" spans="2:6" ht="15" x14ac:dyDescent="0.25">
      <c r="B24" s="5">
        <v>10</v>
      </c>
      <c r="C24" s="6" t="s">
        <v>37</v>
      </c>
      <c r="D24" s="7">
        <v>1</v>
      </c>
      <c r="E24" s="8">
        <v>40</v>
      </c>
      <c r="F24" s="9">
        <f t="shared" si="0"/>
        <v>40</v>
      </c>
    </row>
    <row r="25" spans="2:6" ht="15" x14ac:dyDescent="0.25">
      <c r="B25" s="5">
        <v>11</v>
      </c>
      <c r="C25" s="6"/>
      <c r="D25" s="7"/>
      <c r="E25" s="8"/>
      <c r="F25" s="9">
        <f t="shared" si="0"/>
        <v>0</v>
      </c>
    </row>
    <row r="26" spans="2:6" ht="15" x14ac:dyDescent="0.25">
      <c r="B26" s="5">
        <v>12</v>
      </c>
      <c r="C26" s="6"/>
      <c r="D26" s="7"/>
      <c r="E26" s="8"/>
      <c r="F26" s="9">
        <f t="shared" si="0"/>
        <v>0</v>
      </c>
    </row>
    <row r="27" spans="2:6" ht="15" x14ac:dyDescent="0.25">
      <c r="B27" s="5">
        <v>13</v>
      </c>
      <c r="C27" s="6"/>
      <c r="D27" s="7"/>
      <c r="E27" s="8"/>
      <c r="F27" s="9">
        <f t="shared" si="0"/>
        <v>0</v>
      </c>
    </row>
    <row r="28" spans="2:6" ht="15" x14ac:dyDescent="0.25">
      <c r="B28" s="5">
        <v>14</v>
      </c>
      <c r="C28" s="6"/>
      <c r="D28" s="7"/>
      <c r="E28" s="8"/>
      <c r="F28" s="9">
        <f t="shared" si="0"/>
        <v>0</v>
      </c>
    </row>
    <row r="29" spans="2:6" ht="15" x14ac:dyDescent="0.25">
      <c r="B29" s="5">
        <v>15</v>
      </c>
      <c r="C29" s="6"/>
      <c r="D29" s="7"/>
      <c r="E29" s="8"/>
      <c r="F29" s="9">
        <f t="shared" si="0"/>
        <v>0</v>
      </c>
    </row>
    <row r="30" spans="2:6" ht="15" x14ac:dyDescent="0.25">
      <c r="B30" s="5">
        <v>16</v>
      </c>
      <c r="C30" s="6"/>
      <c r="D30" s="7"/>
      <c r="E30" s="8"/>
      <c r="F30" s="9">
        <f t="shared" si="0"/>
        <v>0</v>
      </c>
    </row>
    <row r="31" spans="2:6" ht="15" x14ac:dyDescent="0.25">
      <c r="B31" s="5">
        <v>17</v>
      </c>
      <c r="C31" s="6"/>
      <c r="D31" s="7"/>
      <c r="E31" s="8"/>
      <c r="F31" s="9">
        <f t="shared" si="0"/>
        <v>0</v>
      </c>
    </row>
    <row r="32" spans="2:6" ht="15" x14ac:dyDescent="0.25">
      <c r="B32" s="5">
        <v>18</v>
      </c>
      <c r="C32" s="6"/>
      <c r="D32" s="7"/>
      <c r="E32" s="8"/>
      <c r="F32" s="9">
        <f t="shared" si="0"/>
        <v>0</v>
      </c>
    </row>
    <row r="33" spans="2:6" ht="15" x14ac:dyDescent="0.25">
      <c r="B33" s="5">
        <v>19</v>
      </c>
      <c r="C33" s="6"/>
      <c r="D33" s="7"/>
      <c r="E33" s="8"/>
      <c r="F33" s="9">
        <f t="shared" si="0"/>
        <v>0</v>
      </c>
    </row>
    <row r="34" spans="2:6" ht="15" x14ac:dyDescent="0.25">
      <c r="B34" s="5">
        <v>20</v>
      </c>
      <c r="C34" s="6"/>
      <c r="D34" s="7"/>
      <c r="E34" s="8"/>
      <c r="F34" s="9">
        <f t="shared" si="0"/>
        <v>0</v>
      </c>
    </row>
    <row r="35" spans="2:6" ht="40.15" customHeight="1" x14ac:dyDescent="0.25">
      <c r="B35" s="46" t="s">
        <v>53</v>
      </c>
      <c r="C35" s="47"/>
      <c r="D35" s="47"/>
      <c r="E35" s="48"/>
      <c r="F35" s="14">
        <f>SUM(F15:F34)</f>
        <v>1215</v>
      </c>
    </row>
    <row r="36" spans="2:6" ht="10.15" customHeight="1" x14ac:dyDescent="0.25"/>
    <row r="37" spans="2:6" ht="40.15" customHeight="1" x14ac:dyDescent="0.25">
      <c r="B37" s="33" t="s">
        <v>54</v>
      </c>
      <c r="C37" s="29"/>
      <c r="D37" s="29"/>
      <c r="E37" s="29"/>
      <c r="F37" s="29"/>
    </row>
    <row r="38" spans="2:6" ht="25.15" customHeight="1" x14ac:dyDescent="0.25">
      <c r="B38" s="30" t="s">
        <v>7</v>
      </c>
      <c r="C38" s="31"/>
      <c r="D38" s="31"/>
      <c r="E38" s="31"/>
      <c r="F38" s="32"/>
    </row>
    <row r="39" spans="2:6" ht="31.9" customHeight="1" x14ac:dyDescent="0.25">
      <c r="B39" s="49" t="s">
        <v>8</v>
      </c>
      <c r="C39" s="49"/>
      <c r="D39" s="10" t="s">
        <v>9</v>
      </c>
      <c r="E39" s="10" t="s">
        <v>42</v>
      </c>
      <c r="F39" s="10" t="s">
        <v>43</v>
      </c>
    </row>
    <row r="40" spans="2:6" ht="15" x14ac:dyDescent="0.25">
      <c r="B40" s="44" t="s">
        <v>38</v>
      </c>
      <c r="C40" s="45"/>
      <c r="D40" s="18">
        <v>40</v>
      </c>
      <c r="E40" s="18">
        <v>0</v>
      </c>
      <c r="F40" s="20">
        <f>D40*E40/100</f>
        <v>0</v>
      </c>
    </row>
    <row r="41" spans="2:6" ht="15" x14ac:dyDescent="0.25">
      <c r="B41" s="44" t="s">
        <v>39</v>
      </c>
      <c r="C41" s="45"/>
      <c r="D41" s="18">
        <v>20</v>
      </c>
      <c r="E41" s="18">
        <v>30</v>
      </c>
      <c r="F41" s="20">
        <f t="shared" ref="F41:F49" si="1">D41*E41/100</f>
        <v>6</v>
      </c>
    </row>
    <row r="42" spans="2:6" ht="15" x14ac:dyDescent="0.25">
      <c r="B42" s="44" t="s">
        <v>40</v>
      </c>
      <c r="C42" s="45"/>
      <c r="D42" s="18">
        <v>20</v>
      </c>
      <c r="E42" s="18">
        <v>60</v>
      </c>
      <c r="F42" s="20">
        <f t="shared" si="1"/>
        <v>12</v>
      </c>
    </row>
    <row r="43" spans="2:6" ht="15" x14ac:dyDescent="0.25">
      <c r="B43" s="44" t="s">
        <v>41</v>
      </c>
      <c r="C43" s="45"/>
      <c r="D43" s="18">
        <v>20</v>
      </c>
      <c r="E43" s="18">
        <v>90</v>
      </c>
      <c r="F43" s="20">
        <f t="shared" si="1"/>
        <v>18</v>
      </c>
    </row>
    <row r="44" spans="2:6" ht="15" x14ac:dyDescent="0.25">
      <c r="B44" s="44"/>
      <c r="C44" s="45"/>
      <c r="D44" s="18"/>
      <c r="E44" s="18"/>
      <c r="F44" s="20">
        <f t="shared" si="1"/>
        <v>0</v>
      </c>
    </row>
    <row r="45" spans="2:6" ht="15" x14ac:dyDescent="0.25">
      <c r="B45" s="44"/>
      <c r="C45" s="45"/>
      <c r="D45" s="18"/>
      <c r="E45" s="18"/>
      <c r="F45" s="20">
        <f t="shared" si="1"/>
        <v>0</v>
      </c>
    </row>
    <row r="46" spans="2:6" ht="15" x14ac:dyDescent="0.25">
      <c r="B46" s="44"/>
      <c r="C46" s="45"/>
      <c r="D46" s="18"/>
      <c r="E46" s="18"/>
      <c r="F46" s="20">
        <f t="shared" si="1"/>
        <v>0</v>
      </c>
    </row>
    <row r="47" spans="2:6" ht="15" x14ac:dyDescent="0.25">
      <c r="B47" s="44"/>
      <c r="C47" s="45"/>
      <c r="D47" s="18"/>
      <c r="E47" s="18"/>
      <c r="F47" s="20">
        <f t="shared" si="1"/>
        <v>0</v>
      </c>
    </row>
    <row r="48" spans="2:6" ht="15" x14ac:dyDescent="0.25">
      <c r="B48" s="44"/>
      <c r="C48" s="45"/>
      <c r="D48" s="18"/>
      <c r="E48" s="18"/>
      <c r="F48" s="20">
        <f t="shared" si="1"/>
        <v>0</v>
      </c>
    </row>
    <row r="49" spans="2:6" ht="15" x14ac:dyDescent="0.25">
      <c r="B49" s="44"/>
      <c r="C49" s="45"/>
      <c r="D49" s="18"/>
      <c r="E49" s="18"/>
      <c r="F49" s="20">
        <f t="shared" si="1"/>
        <v>0</v>
      </c>
    </row>
    <row r="50" spans="2:6" ht="25.15" customHeight="1" x14ac:dyDescent="0.25">
      <c r="B50" s="29" t="s">
        <v>10</v>
      </c>
      <c r="C50" s="29"/>
      <c r="D50" s="19">
        <f>SUM(D40:D49)</f>
        <v>100</v>
      </c>
      <c r="E50" s="17"/>
      <c r="F50" s="21">
        <f>SUM(F40:F49)</f>
        <v>36</v>
      </c>
    </row>
    <row r="51" spans="2:6" ht="25.15" customHeight="1" x14ac:dyDescent="0.25">
      <c r="B51" s="30" t="s">
        <v>11</v>
      </c>
      <c r="C51" s="31"/>
      <c r="D51" s="31"/>
      <c r="E51" s="31"/>
      <c r="F51" s="32"/>
    </row>
    <row r="52" spans="2:6" ht="31.9" customHeight="1" x14ac:dyDescent="0.25">
      <c r="B52" s="43" t="s">
        <v>12</v>
      </c>
      <c r="C52" s="43"/>
      <c r="D52" s="10" t="s">
        <v>13</v>
      </c>
      <c r="E52" s="10" t="s">
        <v>44</v>
      </c>
      <c r="F52" s="10" t="s">
        <v>45</v>
      </c>
    </row>
    <row r="53" spans="2:6" ht="15" x14ac:dyDescent="0.25">
      <c r="B53" s="44" t="s">
        <v>38</v>
      </c>
      <c r="C53" s="45"/>
      <c r="D53" s="18">
        <v>50</v>
      </c>
      <c r="E53" s="18">
        <v>0</v>
      </c>
      <c r="F53" s="20">
        <f>D53*E53/100</f>
        <v>0</v>
      </c>
    </row>
    <row r="54" spans="2:6" ht="15" x14ac:dyDescent="0.25">
      <c r="B54" s="44" t="s">
        <v>39</v>
      </c>
      <c r="C54" s="45"/>
      <c r="D54" s="18">
        <v>25</v>
      </c>
      <c r="E54" s="18">
        <v>30</v>
      </c>
      <c r="F54" s="20">
        <f t="shared" ref="F54:F62" si="2">D54*E54/100</f>
        <v>7.5</v>
      </c>
    </row>
    <row r="55" spans="2:6" ht="15" x14ac:dyDescent="0.25">
      <c r="B55" s="44" t="s">
        <v>40</v>
      </c>
      <c r="C55" s="45"/>
      <c r="D55" s="18">
        <v>25</v>
      </c>
      <c r="E55" s="18">
        <v>60</v>
      </c>
      <c r="F55" s="20">
        <f t="shared" si="2"/>
        <v>15</v>
      </c>
    </row>
    <row r="56" spans="2:6" ht="15" x14ac:dyDescent="0.25">
      <c r="B56" s="38"/>
      <c r="C56" s="38"/>
      <c r="D56" s="18"/>
      <c r="E56" s="18"/>
      <c r="F56" s="20">
        <f t="shared" si="2"/>
        <v>0</v>
      </c>
    </row>
    <row r="57" spans="2:6" ht="15" x14ac:dyDescent="0.25">
      <c r="B57" s="38"/>
      <c r="C57" s="38"/>
      <c r="D57" s="18"/>
      <c r="E57" s="18"/>
      <c r="F57" s="20">
        <f t="shared" si="2"/>
        <v>0</v>
      </c>
    </row>
    <row r="58" spans="2:6" ht="15" x14ac:dyDescent="0.25">
      <c r="B58" s="38"/>
      <c r="C58" s="38"/>
      <c r="D58" s="18"/>
      <c r="E58" s="18"/>
      <c r="F58" s="20">
        <f t="shared" si="2"/>
        <v>0</v>
      </c>
    </row>
    <row r="59" spans="2:6" ht="15" x14ac:dyDescent="0.25">
      <c r="B59" s="38"/>
      <c r="C59" s="38"/>
      <c r="D59" s="18"/>
      <c r="E59" s="18"/>
      <c r="F59" s="20">
        <f t="shared" si="2"/>
        <v>0</v>
      </c>
    </row>
    <row r="60" spans="2:6" ht="14.45" customHeight="1" x14ac:dyDescent="0.25">
      <c r="B60" s="38"/>
      <c r="C60" s="38"/>
      <c r="D60" s="18"/>
      <c r="E60" s="18"/>
      <c r="F60" s="20">
        <f t="shared" si="2"/>
        <v>0</v>
      </c>
    </row>
    <row r="61" spans="2:6" ht="14.45" customHeight="1" x14ac:dyDescent="0.25">
      <c r="B61" s="38"/>
      <c r="C61" s="38"/>
      <c r="D61" s="18"/>
      <c r="E61" s="18"/>
      <c r="F61" s="20">
        <f t="shared" si="2"/>
        <v>0</v>
      </c>
    </row>
    <row r="62" spans="2:6" ht="14.45" customHeight="1" x14ac:dyDescent="0.25">
      <c r="B62" s="38"/>
      <c r="C62" s="38"/>
      <c r="D62" s="18"/>
      <c r="E62" s="18"/>
      <c r="F62" s="20">
        <f t="shared" si="2"/>
        <v>0</v>
      </c>
    </row>
    <row r="63" spans="2:6" ht="25.15" customHeight="1" x14ac:dyDescent="0.25">
      <c r="B63" s="39" t="s">
        <v>14</v>
      </c>
      <c r="C63" s="39"/>
      <c r="D63" s="25">
        <f>SUM(D53:D62)</f>
        <v>100</v>
      </c>
      <c r="E63" s="26"/>
      <c r="F63" s="27">
        <f>SUM(F53:F62)</f>
        <v>22.5</v>
      </c>
    </row>
    <row r="64" spans="2:6" ht="25.15" customHeight="1" x14ac:dyDescent="0.25">
      <c r="B64" s="40" t="s">
        <v>15</v>
      </c>
      <c r="C64" s="41"/>
      <c r="D64" s="41"/>
      <c r="E64" s="41"/>
      <c r="F64" s="42"/>
    </row>
    <row r="65" spans="2:6" ht="25.15" customHeight="1" x14ac:dyDescent="0.25">
      <c r="B65" s="29" t="s">
        <v>16</v>
      </c>
      <c r="C65" s="29"/>
      <c r="D65" s="29"/>
      <c r="E65" s="11" t="s">
        <v>17</v>
      </c>
      <c r="F65" s="22">
        <v>30</v>
      </c>
    </row>
    <row r="66" spans="2:6" ht="25.15" customHeight="1" x14ac:dyDescent="0.25">
      <c r="B66" s="30" t="s">
        <v>18</v>
      </c>
      <c r="C66" s="31"/>
      <c r="D66" s="31"/>
      <c r="E66" s="31"/>
      <c r="F66" s="32"/>
    </row>
    <row r="67" spans="2:6" ht="49.9" customHeight="1" x14ac:dyDescent="0.25">
      <c r="B67" s="36" t="s">
        <v>19</v>
      </c>
      <c r="C67" s="36"/>
      <c r="D67" s="36"/>
      <c r="E67" s="11" t="s">
        <v>17</v>
      </c>
      <c r="F67" s="12">
        <f>SUM(F50,F65)-F63</f>
        <v>43.5</v>
      </c>
    </row>
    <row r="68" spans="2:6" ht="25.15" customHeight="1" x14ac:dyDescent="0.25">
      <c r="B68" s="30" t="s">
        <v>20</v>
      </c>
      <c r="C68" s="31"/>
      <c r="D68" s="31"/>
      <c r="E68" s="31"/>
      <c r="F68" s="32"/>
    </row>
    <row r="69" spans="2:6" ht="25.15" customHeight="1" x14ac:dyDescent="0.25">
      <c r="B69" s="29" t="s">
        <v>21</v>
      </c>
      <c r="C69" s="29"/>
      <c r="D69" s="29"/>
      <c r="E69" s="29"/>
      <c r="F69" s="29"/>
    </row>
    <row r="70" spans="2:6" ht="31.9" customHeight="1" x14ac:dyDescent="0.25">
      <c r="B70" s="37" t="s">
        <v>2</v>
      </c>
      <c r="C70" s="37"/>
      <c r="D70" s="37"/>
      <c r="E70" s="37"/>
      <c r="F70" s="13" t="s">
        <v>22</v>
      </c>
    </row>
    <row r="71" spans="2:6" ht="14.45" customHeight="1" x14ac:dyDescent="0.25">
      <c r="B71" s="35" t="s">
        <v>46</v>
      </c>
      <c r="C71" s="35"/>
      <c r="D71" s="35"/>
      <c r="E71" s="35"/>
      <c r="F71" s="23">
        <v>2000</v>
      </c>
    </row>
    <row r="72" spans="2:6" ht="14.45" customHeight="1" x14ac:dyDescent="0.25">
      <c r="B72" s="35" t="s">
        <v>47</v>
      </c>
      <c r="C72" s="35"/>
      <c r="D72" s="35"/>
      <c r="E72" s="35"/>
      <c r="F72" s="23">
        <v>3000</v>
      </c>
    </row>
    <row r="73" spans="2:6" ht="14.45" customHeight="1" x14ac:dyDescent="0.25">
      <c r="B73" s="35" t="s">
        <v>48</v>
      </c>
      <c r="C73" s="35"/>
      <c r="D73" s="35"/>
      <c r="E73" s="35"/>
      <c r="F73" s="23">
        <v>400</v>
      </c>
    </row>
    <row r="74" spans="2:6" ht="14.45" customHeight="1" x14ac:dyDescent="0.25">
      <c r="B74" s="35" t="s">
        <v>49</v>
      </c>
      <c r="C74" s="35"/>
      <c r="D74" s="35"/>
      <c r="E74" s="35"/>
      <c r="F74" s="23">
        <v>200</v>
      </c>
    </row>
    <row r="75" spans="2:6" ht="14.45" customHeight="1" x14ac:dyDescent="0.25">
      <c r="B75" s="35" t="s">
        <v>50</v>
      </c>
      <c r="C75" s="35"/>
      <c r="D75" s="35"/>
      <c r="E75" s="35"/>
      <c r="F75" s="23">
        <v>600</v>
      </c>
    </row>
    <row r="76" spans="2:6" ht="14.45" customHeight="1" x14ac:dyDescent="0.25">
      <c r="B76" s="34"/>
      <c r="C76" s="34"/>
      <c r="D76" s="34"/>
      <c r="E76" s="34"/>
      <c r="F76" s="8"/>
    </row>
    <row r="77" spans="2:6" ht="14.45" customHeight="1" x14ac:dyDescent="0.25">
      <c r="B77" s="34"/>
      <c r="C77" s="34"/>
      <c r="D77" s="34"/>
      <c r="E77" s="34"/>
      <c r="F77" s="8"/>
    </row>
    <row r="78" spans="2:6" ht="14.45" customHeight="1" x14ac:dyDescent="0.25">
      <c r="B78" s="34"/>
      <c r="C78" s="34"/>
      <c r="D78" s="34"/>
      <c r="E78" s="34"/>
      <c r="F78" s="8"/>
    </row>
    <row r="79" spans="2:6" ht="14.45" customHeight="1" x14ac:dyDescent="0.25">
      <c r="B79" s="34"/>
      <c r="C79" s="34"/>
      <c r="D79" s="34"/>
      <c r="E79" s="34"/>
      <c r="F79" s="8"/>
    </row>
    <row r="80" spans="2:6" ht="14.45" customHeight="1" x14ac:dyDescent="0.25">
      <c r="B80" s="34"/>
      <c r="C80" s="34"/>
      <c r="D80" s="34"/>
      <c r="E80" s="34"/>
      <c r="F80" s="8"/>
    </row>
    <row r="81" spans="2:6" ht="25.15" customHeight="1" x14ac:dyDescent="0.25">
      <c r="B81" s="29" t="s">
        <v>23</v>
      </c>
      <c r="C81" s="29"/>
      <c r="D81" s="29"/>
      <c r="E81" s="29"/>
      <c r="F81" s="14">
        <f>SUM(F71:F80)</f>
        <v>6200</v>
      </c>
    </row>
    <row r="82" spans="2:6" ht="25.15" customHeight="1" x14ac:dyDescent="0.25">
      <c r="B82" s="29" t="s">
        <v>24</v>
      </c>
      <c r="C82" s="29"/>
      <c r="D82" s="29"/>
      <c r="E82" s="29"/>
      <c r="F82" s="14">
        <f>F81/30</f>
        <v>206.66666666666666</v>
      </c>
    </row>
    <row r="83" spans="2:6" ht="25.15" customHeight="1" x14ac:dyDescent="0.25">
      <c r="B83" s="30" t="s">
        <v>25</v>
      </c>
      <c r="C83" s="31"/>
      <c r="D83" s="31"/>
      <c r="E83" s="31"/>
      <c r="F83" s="32"/>
    </row>
    <row r="84" spans="2:6" ht="49.9" customHeight="1" x14ac:dyDescent="0.25">
      <c r="B84" s="33" t="s">
        <v>51</v>
      </c>
      <c r="C84" s="33"/>
      <c r="D84" s="33"/>
      <c r="E84" s="33"/>
      <c r="F84" s="14">
        <f>IF(F67&gt;0,F82*F67,0)</f>
        <v>8990</v>
      </c>
    </row>
    <row r="85" spans="2:6" ht="10.15" customHeight="1" x14ac:dyDescent="0.25"/>
    <row r="86" spans="2:6" ht="49.9" customHeight="1" x14ac:dyDescent="0.25">
      <c r="B86" s="33" t="s">
        <v>55</v>
      </c>
      <c r="C86" s="29"/>
      <c r="D86" s="29"/>
      <c r="E86" s="29"/>
      <c r="F86" s="29"/>
    </row>
    <row r="87" spans="2:6" ht="49.9" customHeight="1" x14ac:dyDescent="0.25">
      <c r="B87" s="28" t="s">
        <v>26</v>
      </c>
      <c r="C87" s="28"/>
      <c r="D87" s="28"/>
      <c r="E87" s="28"/>
      <c r="F87" s="15">
        <f>F35+F84</f>
        <v>10205</v>
      </c>
    </row>
    <row r="88" spans="2:6" ht="14.45" customHeight="1" x14ac:dyDescent="0.25"/>
    <row r="89" spans="2:6" ht="14.45" customHeight="1" x14ac:dyDescent="0.25"/>
    <row r="90" spans="2:6" ht="14.45" customHeight="1" x14ac:dyDescent="0.25"/>
    <row r="91" spans="2:6" ht="14.45" customHeight="1" x14ac:dyDescent="0.25"/>
  </sheetData>
  <mergeCells count="56">
    <mergeCell ref="C10:F10"/>
    <mergeCell ref="B12:F12"/>
    <mergeCell ref="B13:B14"/>
    <mergeCell ref="C13:C14"/>
    <mergeCell ref="D13:F13"/>
    <mergeCell ref="B35:E35"/>
    <mergeCell ref="B37:F37"/>
    <mergeCell ref="B38:F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F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F64"/>
    <mergeCell ref="B65:D65"/>
    <mergeCell ref="B66:F66"/>
    <mergeCell ref="B67:D67"/>
    <mergeCell ref="B68:F68"/>
    <mergeCell ref="B69:F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7:E87"/>
    <mergeCell ref="B81:E81"/>
    <mergeCell ref="B82:E82"/>
    <mergeCell ref="B83:F83"/>
    <mergeCell ref="B84:E84"/>
    <mergeCell ref="B86:F86"/>
  </mergeCells>
  <phoneticPr fontId="7" type="noConversion"/>
  <printOptions horizontalCentered="1"/>
  <pageMargins left="0.19685039370078741" right="0.19685039370078741" top="0.39370078740157483" bottom="0.78740157480314965" header="0.31496062992125984" footer="0.31496062992125984"/>
  <pageSetup paperSize="9" scale="67" fitToHeight="3" orientation="portrait" r:id="rId1"/>
  <headerFooter>
    <oddFooter>Página &amp;P de &amp;N</oddFooter>
  </headerFooter>
  <rowBreaks count="1" manualBreakCount="1">
    <brk id="63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8" tint="-0.499984740745262"/>
    <pageSetUpPr fitToPage="1"/>
  </sheetPr>
  <dimension ref="A1:V84"/>
  <sheetViews>
    <sheetView showGridLines="0" showRowColHeaders="0" workbookViewId="0"/>
  </sheetViews>
  <sheetFormatPr defaultColWidth="0" defaultRowHeight="14.45" customHeight="1" zeroHeight="1" x14ac:dyDescent="0.25"/>
  <cols>
    <col min="1" max="21" width="8.85546875" customWidth="1"/>
    <col min="22" max="22" width="2.7109375" customWidth="1"/>
    <col min="23" max="16384" width="8.85546875" hidden="1"/>
  </cols>
  <sheetData>
    <row r="1" spans="2:21" s="2" customFormat="1" ht="15" x14ac:dyDescent="0.25"/>
    <row r="2" spans="2:21" s="2" customFormat="1" ht="15" x14ac:dyDescent="0.25"/>
    <row r="3" spans="2:21" s="2" customFormat="1" ht="15" x14ac:dyDescent="0.25"/>
    <row r="4" spans="2:21" ht="1.9" customHeight="1" x14ac:dyDescent="0.25"/>
    <row r="5" spans="2:21" s="1" customFormat="1" ht="4.9000000000000004" customHeight="1" x14ac:dyDescent="0.25"/>
    <row r="6" spans="2:21" ht="3" customHeight="1" x14ac:dyDescent="0.25"/>
    <row r="7" spans="2:21" s="1" customFormat="1" ht="4.9000000000000004" customHeight="1" x14ac:dyDescent="0.25"/>
    <row r="8" spans="2:21" ht="1.9" customHeight="1" x14ac:dyDescent="0.25"/>
    <row r="9" spans="2:21" ht="30" customHeight="1" x14ac:dyDescent="0.25"/>
    <row r="10" spans="2:21" ht="4.9000000000000004" customHeight="1" x14ac:dyDescent="0.25"/>
    <row r="11" spans="2:21" ht="34.9" customHeight="1" x14ac:dyDescent="0.25">
      <c r="B11" s="55" t="s">
        <v>0</v>
      </c>
      <c r="C11" s="55"/>
      <c r="D11" s="56" t="str">
        <f>CG!C10</f>
        <v>Empresa ABCDE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8"/>
    </row>
    <row r="12" spans="2:21" ht="4.9000000000000004" customHeight="1" x14ac:dyDescent="0.25"/>
    <row r="13" spans="2:21" ht="15" x14ac:dyDescent="0.25"/>
    <row r="14" spans="2:21" ht="15" x14ac:dyDescent="0.25"/>
    <row r="15" spans="2:21" ht="15" x14ac:dyDescent="0.25"/>
    <row r="16" spans="2:21" ht="15" x14ac:dyDescent="0.25">
      <c r="K16" t="s">
        <v>56</v>
      </c>
      <c r="L16" s="24">
        <f>CG!F50</f>
        <v>36</v>
      </c>
    </row>
    <row r="17" spans="11:12" ht="15" x14ac:dyDescent="0.25">
      <c r="K17" t="s">
        <v>57</v>
      </c>
      <c r="L17" s="24">
        <f>CG!F63</f>
        <v>22.5</v>
      </c>
    </row>
    <row r="18" spans="11:12" ht="15" x14ac:dyDescent="0.25">
      <c r="K18" t="s">
        <v>58</v>
      </c>
      <c r="L18" s="24">
        <f>CG!F65</f>
        <v>30</v>
      </c>
    </row>
    <row r="19" spans="11:12" ht="15" x14ac:dyDescent="0.25">
      <c r="K19" t="s">
        <v>59</v>
      </c>
      <c r="L19" s="24">
        <f>CG!F67</f>
        <v>43.5</v>
      </c>
    </row>
    <row r="20" spans="11:12" ht="15" x14ac:dyDescent="0.25"/>
    <row r="21" spans="11:12" ht="15" x14ac:dyDescent="0.25"/>
    <row r="22" spans="11:12" ht="15" x14ac:dyDescent="0.25"/>
    <row r="23" spans="11:12" ht="15" x14ac:dyDescent="0.25"/>
    <row r="24" spans="11:12" ht="15" x14ac:dyDescent="0.25"/>
    <row r="25" spans="11:12" ht="15" x14ac:dyDescent="0.25"/>
    <row r="26" spans="11:12" ht="15" x14ac:dyDescent="0.25"/>
    <row r="27" spans="11:12" ht="15" x14ac:dyDescent="0.25"/>
    <row r="28" spans="11:12" ht="15" x14ac:dyDescent="0.25"/>
    <row r="29" spans="11:12" ht="15" x14ac:dyDescent="0.25"/>
    <row r="30" spans="11:12" ht="15" x14ac:dyDescent="0.25"/>
    <row r="31" spans="11:12" ht="15" x14ac:dyDescent="0.25"/>
    <row r="32" spans="11:12" ht="15" hidden="1" x14ac:dyDescent="0.25"/>
    <row r="33" ht="15" hidden="1" x14ac:dyDescent="0.25"/>
    <row r="34" ht="15" hidden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4.45" hidden="1" customHeight="1" x14ac:dyDescent="0.25"/>
    <row r="67" ht="14.45" hidden="1" customHeight="1" x14ac:dyDescent="0.25"/>
    <row r="68" ht="14.45" hidden="1" customHeight="1" x14ac:dyDescent="0.25"/>
    <row r="69" ht="14.45" hidden="1" customHeight="1" x14ac:dyDescent="0.25"/>
    <row r="70" ht="14.45" hidden="1" customHeight="1" x14ac:dyDescent="0.25"/>
    <row r="71" ht="14.45" hidden="1" customHeight="1" x14ac:dyDescent="0.25"/>
    <row r="72" ht="14.45" hidden="1" customHeight="1" x14ac:dyDescent="0.25"/>
    <row r="73" ht="14.45" hidden="1" customHeight="1" x14ac:dyDescent="0.25"/>
    <row r="74" ht="14.45" hidden="1" customHeight="1" x14ac:dyDescent="0.25"/>
    <row r="75" ht="14.45" hidden="1" customHeight="1" x14ac:dyDescent="0.25"/>
    <row r="76" ht="14.45" hidden="1" customHeight="1" x14ac:dyDescent="0.25"/>
    <row r="77" ht="14.45" hidden="1" customHeight="1" x14ac:dyDescent="0.25"/>
    <row r="78" ht="14.45" hidden="1" customHeight="1" x14ac:dyDescent="0.25"/>
    <row r="79" ht="14.45" hidden="1" customHeight="1" x14ac:dyDescent="0.25"/>
    <row r="80" ht="14.45" hidden="1" customHeight="1" x14ac:dyDescent="0.25"/>
    <row r="81" ht="14.45" hidden="1" customHeight="1" x14ac:dyDescent="0.25"/>
    <row r="82" ht="14.45" hidden="1" customHeight="1" x14ac:dyDescent="0.25"/>
    <row r="83" ht="14.45" hidden="1" customHeight="1" x14ac:dyDescent="0.25"/>
    <row r="84" ht="14.45" hidden="1" customHeight="1" x14ac:dyDescent="0.25"/>
  </sheetData>
  <sheetProtection selectLockedCells="1" selectUnlockedCells="1"/>
  <mergeCells count="2">
    <mergeCell ref="B11:C11"/>
    <mergeCell ref="D11:U11"/>
  </mergeCells>
  <conditionalFormatting sqref="D11:U11">
    <cfRule type="cellIs" dxfId="0" priority="1" operator="equal">
      <formula>0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5"/>
  </sheetPr>
  <dimension ref="A1:M159"/>
  <sheetViews>
    <sheetView showGridLines="0" showRowColHeaders="0" workbookViewId="0">
      <pane ySplit="10" topLeftCell="A11" activePane="bottomLeft" state="frozen"/>
      <selection pane="bottomLeft" activeCell="I140" sqref="I140"/>
    </sheetView>
  </sheetViews>
  <sheetFormatPr defaultColWidth="0" defaultRowHeight="14.45" customHeight="1" zeroHeight="1" x14ac:dyDescent="0.25"/>
  <cols>
    <col min="1" max="1" width="1.7109375" customWidth="1"/>
    <col min="2" max="2" width="40.7109375" customWidth="1"/>
    <col min="3" max="3" width="17.7109375" customWidth="1"/>
    <col min="4" max="4" width="1.7109375" customWidth="1"/>
    <col min="5" max="5" width="40.7109375" customWidth="1"/>
    <col min="6" max="6" width="17.7109375" customWidth="1"/>
    <col min="7" max="7" width="1.7109375" customWidth="1"/>
    <col min="8" max="8" width="52.28515625" customWidth="1"/>
    <col min="9" max="9" width="25.7109375" customWidth="1"/>
    <col min="10" max="10" width="1.7109375" customWidth="1"/>
    <col min="11" max="11" width="25" hidden="1" customWidth="1"/>
    <col min="12" max="12" width="6.7109375" hidden="1" customWidth="1"/>
    <col min="13" max="13" width="3.85546875" hidden="1" customWidth="1"/>
    <col min="14" max="16384" width="8.85546875" hidden="1"/>
  </cols>
  <sheetData>
    <row r="1" spans="2:2" s="2" customFormat="1" ht="15" x14ac:dyDescent="0.25"/>
    <row r="2" spans="2:2" s="2" customFormat="1" ht="15" x14ac:dyDescent="0.25"/>
    <row r="3" spans="2:2" s="2" customFormat="1" ht="15" x14ac:dyDescent="0.25"/>
    <row r="4" spans="2:2" ht="1.9" customHeight="1" x14ac:dyDescent="0.25"/>
    <row r="5" spans="2:2" s="1" customFormat="1" ht="4.9000000000000004" customHeight="1" x14ac:dyDescent="0.25"/>
    <row r="6" spans="2:2" ht="3" customHeight="1" x14ac:dyDescent="0.25"/>
    <row r="7" spans="2:2" s="1" customFormat="1" ht="4.9000000000000004" customHeight="1" x14ac:dyDescent="0.25"/>
    <row r="8" spans="2:2" ht="1.9" customHeight="1" x14ac:dyDescent="0.25"/>
    <row r="9" spans="2:2" ht="25.15" customHeight="1" x14ac:dyDescent="0.25"/>
    <row r="10" spans="2:2" ht="25.15" customHeight="1" x14ac:dyDescent="0.25"/>
    <row r="11" spans="2:2" ht="14.45" customHeight="1" x14ac:dyDescent="0.3">
      <c r="B11" s="3"/>
    </row>
    <row r="12" spans="2:2" ht="14.45" customHeight="1" x14ac:dyDescent="0.25"/>
    <row r="13" spans="2:2" ht="14.45" customHeight="1" x14ac:dyDescent="0.25"/>
    <row r="14" spans="2:2" ht="14.45" customHeight="1" x14ac:dyDescent="0.25"/>
    <row r="15" spans="2:2" ht="14.45" customHeight="1" x14ac:dyDescent="0.25"/>
    <row r="16" spans="2:2" ht="14.45" customHeight="1" x14ac:dyDescent="0.25"/>
    <row r="17" ht="14.45" customHeight="1" x14ac:dyDescent="0.25"/>
    <row r="18" ht="14.45" customHeight="1" x14ac:dyDescent="0.25"/>
    <row r="19" ht="14.45" customHeight="1" x14ac:dyDescent="0.25"/>
    <row r="20" ht="14.45" customHeight="1" x14ac:dyDescent="0.25"/>
    <row r="21" ht="14.45" customHeight="1" x14ac:dyDescent="0.25"/>
    <row r="22" ht="14.45" customHeight="1" x14ac:dyDescent="0.25"/>
    <row r="23" ht="14.45" customHeight="1" x14ac:dyDescent="0.25"/>
    <row r="24" ht="14.45" customHeight="1" x14ac:dyDescent="0.25"/>
    <row r="25" ht="14.45" customHeight="1" x14ac:dyDescent="0.25"/>
    <row r="26" ht="14.45" customHeight="1" x14ac:dyDescent="0.25"/>
    <row r="27" ht="14.45" customHeight="1" x14ac:dyDescent="0.25"/>
    <row r="28" ht="14.45" customHeight="1" x14ac:dyDescent="0.25"/>
    <row r="29" ht="14.45" customHeight="1" x14ac:dyDescent="0.25"/>
    <row r="30" ht="14.45" customHeight="1" x14ac:dyDescent="0.25"/>
    <row r="31" ht="14.45" customHeight="1" x14ac:dyDescent="0.25"/>
    <row r="32" ht="14.45" customHeight="1" x14ac:dyDescent="0.25"/>
    <row r="33" spans="2:2" ht="14.45" customHeight="1" x14ac:dyDescent="0.25"/>
    <row r="34" spans="2:2" ht="14.45" customHeight="1" x14ac:dyDescent="0.3">
      <c r="B34" s="3"/>
    </row>
    <row r="35" spans="2:2" ht="14.45" customHeight="1" x14ac:dyDescent="0.25"/>
    <row r="36" spans="2:2" ht="14.45" customHeight="1" x14ac:dyDescent="0.25"/>
    <row r="37" spans="2:2" ht="15" customHeight="1" x14ac:dyDescent="0.25"/>
    <row r="38" spans="2:2" ht="15" customHeight="1" x14ac:dyDescent="0.25"/>
    <row r="39" spans="2:2" ht="15" customHeight="1" x14ac:dyDescent="0.25"/>
    <row r="40" spans="2:2" ht="15" customHeight="1" x14ac:dyDescent="0.25"/>
    <row r="41" spans="2:2" ht="15" customHeight="1" x14ac:dyDescent="0.25"/>
    <row r="42" spans="2:2" ht="15" customHeight="1" x14ac:dyDescent="0.25"/>
    <row r="43" spans="2:2" ht="15" customHeight="1" x14ac:dyDescent="0.25"/>
    <row r="44" spans="2:2" ht="15" customHeight="1" x14ac:dyDescent="0.25"/>
    <row r="45" spans="2:2" ht="15" customHeight="1" x14ac:dyDescent="0.25"/>
    <row r="46" spans="2:2" ht="15" customHeight="1" x14ac:dyDescent="0.25"/>
    <row r="47" spans="2:2" ht="15" customHeight="1" x14ac:dyDescent="0.25"/>
    <row r="48" spans="2:2" ht="15" customHeight="1" x14ac:dyDescent="0.25"/>
    <row r="49" spans="2:2" ht="14.45" customHeight="1" x14ac:dyDescent="0.25"/>
    <row r="50" spans="2:2" ht="14.45" customHeight="1" x14ac:dyDescent="0.25"/>
    <row r="51" spans="2:2" ht="14.45" customHeight="1" x14ac:dyDescent="0.25"/>
    <row r="52" spans="2:2" ht="14.45" customHeight="1" x14ac:dyDescent="0.25"/>
    <row r="53" spans="2:2" ht="14.45" customHeight="1" x14ac:dyDescent="0.25"/>
    <row r="54" spans="2:2" ht="14.45" customHeight="1" x14ac:dyDescent="0.25"/>
    <row r="55" spans="2:2" ht="14.45" customHeight="1" x14ac:dyDescent="0.25"/>
    <row r="56" spans="2:2" ht="14.45" customHeight="1" x14ac:dyDescent="0.25"/>
    <row r="57" spans="2:2" ht="14.45" customHeight="1" x14ac:dyDescent="0.25"/>
    <row r="58" spans="2:2" ht="14.45" customHeight="1" x14ac:dyDescent="0.3">
      <c r="B58" s="3"/>
    </row>
    <row r="59" spans="2:2" ht="14.45" customHeight="1" x14ac:dyDescent="0.25"/>
    <row r="60" spans="2:2" ht="14.45" customHeight="1" x14ac:dyDescent="0.25"/>
    <row r="61" spans="2:2" ht="14.45" customHeight="1" x14ac:dyDescent="0.25"/>
    <row r="62" spans="2:2" ht="14.45" customHeight="1" x14ac:dyDescent="0.25"/>
    <row r="63" spans="2:2" ht="14.45" customHeight="1" x14ac:dyDescent="0.25"/>
    <row r="64" spans="2:2" ht="14.45" customHeight="1" x14ac:dyDescent="0.25"/>
    <row r="65" spans="2:2" ht="14.45" customHeight="1" x14ac:dyDescent="0.25"/>
    <row r="66" spans="2:2" ht="14.45" customHeight="1" x14ac:dyDescent="0.25"/>
    <row r="67" spans="2:2" ht="14.45" customHeight="1" x14ac:dyDescent="0.25"/>
    <row r="68" spans="2:2" ht="14.45" customHeight="1" x14ac:dyDescent="0.25"/>
    <row r="69" spans="2:2" ht="14.45" customHeight="1" x14ac:dyDescent="0.25"/>
    <row r="70" spans="2:2" ht="14.45" customHeight="1" x14ac:dyDescent="0.25"/>
    <row r="71" spans="2:2" ht="14.45" customHeight="1" x14ac:dyDescent="0.25"/>
    <row r="72" spans="2:2" ht="14.45" customHeight="1" x14ac:dyDescent="0.25"/>
    <row r="73" spans="2:2" ht="14.45" customHeight="1" x14ac:dyDescent="0.25"/>
    <row r="74" spans="2:2" ht="14.45" customHeight="1" x14ac:dyDescent="0.25"/>
    <row r="75" spans="2:2" ht="14.45" customHeight="1" x14ac:dyDescent="0.25"/>
    <row r="76" spans="2:2" ht="14.45" customHeight="1" x14ac:dyDescent="0.25"/>
    <row r="77" spans="2:2" ht="14.45" customHeight="1" x14ac:dyDescent="0.25"/>
    <row r="78" spans="2:2" ht="14.45" customHeight="1" x14ac:dyDescent="0.25"/>
    <row r="79" spans="2:2" ht="14.45" customHeight="1" x14ac:dyDescent="0.3">
      <c r="B79" s="3"/>
    </row>
    <row r="80" spans="2:2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spans="2:2" ht="14.45" customHeight="1" x14ac:dyDescent="0.25"/>
    <row r="98" spans="2:2" ht="14.45" customHeight="1" x14ac:dyDescent="0.25"/>
    <row r="99" spans="2:2" ht="14.45" customHeight="1" x14ac:dyDescent="0.25"/>
    <row r="100" spans="2:2" ht="14.45" customHeight="1" x14ac:dyDescent="0.25"/>
    <row r="101" spans="2:2" ht="14.45" customHeight="1" x14ac:dyDescent="0.25"/>
    <row r="102" spans="2:2" ht="14.45" customHeight="1" x14ac:dyDescent="0.25"/>
    <row r="103" spans="2:2" ht="14.45" customHeight="1" x14ac:dyDescent="0.25"/>
    <row r="104" spans="2:2" ht="14.45" customHeight="1" x14ac:dyDescent="0.25"/>
    <row r="105" spans="2:2" ht="14.45" customHeight="1" x14ac:dyDescent="0.3">
      <c r="B105" s="3"/>
    </row>
    <row r="106" spans="2:2" ht="14.45" customHeight="1" x14ac:dyDescent="0.25"/>
    <row r="107" spans="2:2" ht="14.45" customHeight="1" x14ac:dyDescent="0.25"/>
    <row r="108" spans="2:2" ht="14.45" customHeight="1" x14ac:dyDescent="0.25"/>
    <row r="109" spans="2:2" ht="14.45" customHeight="1" x14ac:dyDescent="0.25"/>
    <row r="110" spans="2:2" ht="14.45" customHeight="1" x14ac:dyDescent="0.25"/>
    <row r="111" spans="2:2" ht="14.45" customHeight="1" x14ac:dyDescent="0.25"/>
    <row r="112" spans="2: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spans="2:2" ht="14.45" customHeight="1" x14ac:dyDescent="0.25"/>
    <row r="146" spans="2:2" ht="14.45" customHeight="1" x14ac:dyDescent="0.3">
      <c r="B146" s="3"/>
    </row>
    <row r="147" spans="2:2" ht="14.45" customHeight="1" x14ac:dyDescent="0.25"/>
    <row r="148" spans="2:2" ht="14.45" customHeight="1" x14ac:dyDescent="0.25"/>
    <row r="149" spans="2:2" ht="14.45" customHeight="1" x14ac:dyDescent="0.25"/>
    <row r="150" spans="2:2" ht="14.45" customHeight="1" x14ac:dyDescent="0.25"/>
    <row r="151" spans="2:2" ht="14.45" customHeight="1" x14ac:dyDescent="0.25"/>
    <row r="152" spans="2:2" ht="14.45" customHeight="1" x14ac:dyDescent="0.25"/>
    <row r="153" spans="2:2" ht="14.45" customHeight="1" x14ac:dyDescent="0.25"/>
    <row r="154" spans="2:2" ht="14.45" customHeight="1" x14ac:dyDescent="0.25"/>
    <row r="155" spans="2:2" ht="14.45" customHeight="1" x14ac:dyDescent="0.25"/>
    <row r="156" spans="2:2" ht="14.45" customHeight="1" x14ac:dyDescent="0.25"/>
    <row r="157" spans="2:2" ht="14.45" customHeight="1" x14ac:dyDescent="0.25"/>
    <row r="158" spans="2:2" ht="14.45" customHeight="1" x14ac:dyDescent="0.25"/>
    <row r="159" spans="2:2" ht="14.45" customHeight="1" x14ac:dyDescent="0.25"/>
  </sheetData>
  <sheetProtection sheet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C89E49E6027F478903A3FF5EEC299D" ma:contentTypeVersion="9" ma:contentTypeDescription="Crie um novo documento." ma:contentTypeScope="" ma:versionID="508f9a23818d96ba26c4bcadd4ad855b">
  <xsd:schema xmlns:xsd="http://www.w3.org/2001/XMLSchema" xmlns:xs="http://www.w3.org/2001/XMLSchema" xmlns:p="http://schemas.microsoft.com/office/2006/metadata/properties" xmlns:ns2="3e6e6b6e-2b23-46e7-b9ae-fa7f842d5d0b" xmlns:ns3="8f5e96b1-3aa8-49a5-8f78-bc29320d5148" targetNamespace="http://schemas.microsoft.com/office/2006/metadata/properties" ma:root="true" ma:fieldsID="52f3c7cbe69657377d98931bee819d9f" ns2:_="" ns3:_="">
    <xsd:import namespace="3e6e6b6e-2b23-46e7-b9ae-fa7f842d5d0b"/>
    <xsd:import namespace="8f5e96b1-3aa8-49a5-8f78-bc29320d51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e6b6e-2b23-46e7-b9ae-fa7f842d5d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e96b1-3aa8-49a5-8f78-bc29320d514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E2CDDB-D712-4028-A338-9B1AE43CE4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B35F2-B6B8-4947-B65A-4626E6F40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6e6b6e-2b23-46e7-b9ae-fa7f842d5d0b"/>
    <ds:schemaRef ds:uri="8f5e96b1-3aa8-49a5-8f78-bc29320d5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7854CB-40A9-40D1-9BB5-A5B1E30B15B8}">
  <ds:schemaRefs>
    <ds:schemaRef ds:uri="http://purl.org/dc/terms/"/>
    <ds:schemaRef ds:uri="http://schemas.openxmlformats.org/package/2006/metadata/core-properties"/>
    <ds:schemaRef ds:uri="8f5e96b1-3aa8-49a5-8f78-bc29320d5148"/>
    <ds:schemaRef ds:uri="http://schemas.microsoft.com/office/2006/documentManagement/types"/>
    <ds:schemaRef ds:uri="http://schemas.microsoft.com/office/infopath/2007/PartnerControls"/>
    <ds:schemaRef ds:uri="3e6e6b6e-2b23-46e7-b9ae-fa7f842d5d0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Menu</vt:lpstr>
      <vt:lpstr>CG</vt:lpstr>
      <vt:lpstr>Dash</vt:lpstr>
      <vt:lpstr>Instruções</vt:lpstr>
      <vt:lpstr>CG!Area_de_impressao</vt:lpstr>
      <vt:lpstr>CG!Titulos_de_impressao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Silas Galvino</dc:creator>
  <cp:lastModifiedBy>Leandro Crateus de Oliveira</cp:lastModifiedBy>
  <cp:lastPrinted>2021-08-05T17:26:48Z</cp:lastPrinted>
  <dcterms:created xsi:type="dcterms:W3CDTF">2020-01-02T17:40:39Z</dcterms:created>
  <dcterms:modified xsi:type="dcterms:W3CDTF">2021-08-05T17:27:45Z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73802975-95e4-4434-bbe4-a8925353e93a</vt:lpwstr>
  </property>
  <property fmtid="{D5CDD505-2E9C-101B-9397-08002B2CF9AE}" pid="3" name="ContentTypeId">
    <vt:lpwstr>0x0101008EC89E49E6027F478903A3FF5EEC299D</vt:lpwstr>
  </property>
</Properties>
</file>